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3/"/>
    </mc:Choice>
  </mc:AlternateContent>
  <xr:revisionPtr revIDLastSave="6019" documentId="13_ncr:1_{49CFEF94-EA46-4EE4-AD60-5292B36090DB}" xr6:coauthVersionLast="47" xr6:coauthVersionMax="47" xr10:uidLastSave="{39983593-D786-400C-93FA-1AFF40249299}"/>
  <bookViews>
    <workbookView xWindow="-120" yWindow="-120" windowWidth="29040" windowHeight="15720" activeTab="3" xr2:uid="{00000000-000D-0000-FFFF-FFFF00000000}"/>
  </bookViews>
  <sheets>
    <sheet name="Database Description" sheetId="63" r:id="rId1"/>
    <sheet name="Content" sheetId="64" r:id="rId2"/>
    <sheet name="Total Arab-operations  " sheetId="65" r:id="rId3"/>
    <sheet name="Total world-operations " sheetId="66" r:id="rId4"/>
    <sheet name="Arab-Outstanding Commitment " sheetId="67" r:id="rId5"/>
    <sheet name="Arab-Outstanding 2022" sheetId="68" r:id="rId6"/>
    <sheet name="Arab-New Commitments" sheetId="69" r:id="rId7"/>
    <sheet name="Arab-NewCommitments 2022" sheetId="70" r:id="rId8"/>
    <sheet name="Arab- Claims Paid" sheetId="71" r:id="rId9"/>
    <sheet name="Arab-Claims Paid 2022" sheetId="72" r:id="rId10"/>
    <sheet name="Arab- Recoveries" sheetId="73" r:id="rId11"/>
    <sheet name="Arab- Recoveries 2022" sheetId="74" r:id="rId12"/>
    <sheet name="Arab-Outstanding by Insurer" sheetId="75" r:id="rId13"/>
    <sheet name="Arab-NewCommmtment by Insurer" sheetId="76" r:id="rId14"/>
    <sheet name="Arab-ClaimsPaid by Insurer" sheetId="77" r:id="rId15"/>
    <sheet name="Arab-Recoveries by Insurer" sheetId="78" r:id="rId16"/>
    <sheet name="  by Insurer-Total 18-22" sheetId="79" r:id="rId17"/>
    <sheet name="PRI-Outstanding by Sector" sheetId="80" r:id="rId18"/>
    <sheet name="MLT&amp; PRI-Outstanding by Sector" sheetId="83" r:id="rId19"/>
    <sheet name="MLT&amp; PRI-New by Sector " sheetId="85" r:id="rId20"/>
    <sheet name="MLT&amp; PRI-Claims Paid  Sector" sheetId="87" r:id="rId21"/>
    <sheet name="MLT&amp; PRI-Recoveries  Sector" sheetId="89" r:id="rId22"/>
    <sheet name="  by Sector 2018-2020" sheetId="90" r:id="rId23"/>
    <sheet name=" %New Commi- total import " sheetId="120" r:id="rId24"/>
    <sheet name="Projection 2" sheetId="38" state="hidden" r:id="rId25"/>
    <sheet name="New Commitments-total exp (val)" sheetId="41" state="hidden" r:id="rId26"/>
  </sheets>
  <externalReferences>
    <externalReference r:id="rId27"/>
    <externalReference r:id="rId28"/>
  </externalReferences>
  <definedNames>
    <definedName name="__123Graph_ATEST1" hidden="1">[1]REER!$AZ$144:$AZ$210</definedName>
    <definedName name="Commitments" localSheetId="13">'Arab-NewCommmtment by Insurer'!#REF!</definedName>
    <definedName name="Commitments">#REF!</definedName>
    <definedName name="currency">IF(ISNA(VLOOKUP([2]InputBasics!$C$2,[2]LookUp!$E$2:$E$34,1,FALSE)),IF(ISNA(VLOOKUP([2]InputBasics!$C$2,[2]LookUp!$F$2:$F$44,1,FALSE)),"XDC","EUR"),"USD")</definedName>
    <definedName name="INTERNATIONAL" localSheetId="13">'Arab-NewCommmtment by Insurer'!#REF!</definedName>
    <definedName name="INTERNATIONA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#REF!</definedName>
    <definedName name="_xlnm.Print_Area" localSheetId="16">'  by Insurer-Total 18-22'!$B$2:$H$25</definedName>
    <definedName name="_xlnm.Print_Area" localSheetId="22">'  by Sector 2018-2020'!$A$2:$Q$45</definedName>
    <definedName name="_xlnm.Print_Area" localSheetId="23">' %New Commi- total import '!$A$2:$I$28</definedName>
    <definedName name="_xlnm.Print_Area" localSheetId="8">'Arab- Claims Paid'!$B$2:$K$29</definedName>
    <definedName name="_xlnm.Print_Area" localSheetId="10">'Arab- Recoveries'!$B$2:$K$29</definedName>
    <definedName name="_xlnm.Print_Area" localSheetId="11">'Arab- Recoveries 2022'!$B$2:$O$30</definedName>
    <definedName name="_xlnm.Print_Area" localSheetId="9">'Arab-Claims Paid 2022'!$B$2:$O$30</definedName>
    <definedName name="_xlnm.Print_Area" localSheetId="14">'Arab-ClaimsPaid by Insurer'!$B$2:$M$30</definedName>
    <definedName name="_xlnm.Print_Area" localSheetId="6">'Arab-New Commitments'!$B$2:$K$29</definedName>
    <definedName name="_xlnm.Print_Area" localSheetId="7">'Arab-NewCommitments 2022'!$B$2:$O$30</definedName>
    <definedName name="_xlnm.Print_Area" localSheetId="13">'Arab-NewCommmtment by Insurer'!$B$2:$M$30</definedName>
    <definedName name="_xlnm.Print_Area" localSheetId="5">'Arab-Outstanding 2022'!$B$2:$O$30</definedName>
    <definedName name="_xlnm.Print_Area" localSheetId="12">'Arab-Outstanding by Insurer'!$B$2:$M$30</definedName>
    <definedName name="_xlnm.Print_Area" localSheetId="4">'Arab-Outstanding Commitment '!$A$2:$J$29</definedName>
    <definedName name="_xlnm.Print_Area" localSheetId="15">'Arab-Recoveries by Insurer'!$B$2:$M$30</definedName>
    <definedName name="_xlnm.Print_Area" localSheetId="1">Content!$A$2:$C$34</definedName>
    <definedName name="_xlnm.Print_Area" localSheetId="0">'Database Description'!$A$2:$B$6</definedName>
    <definedName name="_xlnm.Print_Area" localSheetId="20">'MLT&amp; PRI-Claims Paid  Sector'!$B$2:$O$29</definedName>
    <definedName name="_xlnm.Print_Area" localSheetId="19">'MLT&amp; PRI-New by Sector '!$B$2:$O$29</definedName>
    <definedName name="_xlnm.Print_Area" localSheetId="18">'MLT&amp; PRI-Outstanding by Sector'!$B$2:$O$29</definedName>
    <definedName name="_xlnm.Print_Area" localSheetId="21">'MLT&amp; PRI-Recoveries  Sector'!$B$2:$O$29</definedName>
    <definedName name="_xlnm.Print_Area" localSheetId="17">'PRI-Outstanding by Sector'!$B$2:$U$30</definedName>
    <definedName name="_xlnm.Print_Area" localSheetId="2">'Total Arab-operations  '!$B$2:$J$29</definedName>
    <definedName name="_xlnm.Print_Area" localSheetId="3">'Total world-operations '!$J$1:$Y$31</definedName>
    <definedName name="ZURICH" localSheetId="13">'Arab-NewCommmtment by Insurer'!#REF!</definedName>
    <definedName name="ZURIC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66" l="1"/>
  <c r="G29" i="66"/>
  <c r="F29" i="66"/>
  <c r="D28" i="66"/>
  <c r="D27" i="66"/>
  <c r="D26" i="66"/>
  <c r="D25" i="66"/>
  <c r="H23" i="66"/>
  <c r="G23" i="66"/>
  <c r="F23" i="66"/>
  <c r="D22" i="66"/>
  <c r="D21" i="66"/>
  <c r="D20" i="66"/>
  <c r="D19" i="66"/>
  <c r="H17" i="66"/>
  <c r="D17" i="66" s="1"/>
  <c r="G17" i="66"/>
  <c r="F17" i="66"/>
  <c r="D16" i="66"/>
  <c r="D15" i="66"/>
  <c r="D14" i="66"/>
  <c r="D13" i="66"/>
  <c r="H11" i="66"/>
  <c r="G11" i="66"/>
  <c r="F11" i="66"/>
  <c r="D11" i="66"/>
  <c r="D10" i="66"/>
  <c r="D9" i="66"/>
  <c r="D8" i="66"/>
  <c r="D7" i="66"/>
  <c r="D23" i="66" l="1"/>
  <c r="D29" i="66"/>
  <c r="E19" i="66" l="1"/>
  <c r="E9" i="66"/>
  <c r="C9" i="66" s="1"/>
  <c r="E20" i="66"/>
  <c r="C20" i="66" s="1"/>
  <c r="E16" i="66"/>
  <c r="C16" i="66" s="1"/>
  <c r="E26" i="66"/>
  <c r="C26" i="66" s="1"/>
  <c r="E7" i="66" a="1"/>
  <c r="E7" i="66" s="1"/>
  <c r="E14" i="66"/>
  <c r="C14" i="66" s="1"/>
  <c r="E8" i="66"/>
  <c r="C8" i="66" s="1"/>
  <c r="E21" i="66"/>
  <c r="C21" i="66" s="1"/>
  <c r="E27" i="66"/>
  <c r="C27" i="66" s="1"/>
  <c r="E22" i="66"/>
  <c r="C22" i="66" s="1"/>
  <c r="E10" i="66"/>
  <c r="C10" i="66" s="1"/>
  <c r="E28" i="66"/>
  <c r="C28" i="66" s="1"/>
  <c r="E15" i="66"/>
  <c r="C15" i="66" s="1"/>
  <c r="E13" i="66"/>
  <c r="E25" i="66"/>
  <c r="E17" i="66" l="1"/>
  <c r="C17" i="66" s="1"/>
  <c r="C13" i="66"/>
  <c r="E29" i="66"/>
  <c r="C29" i="66" s="1"/>
  <c r="C25" i="66"/>
  <c r="E11" i="66"/>
  <c r="C11" i="66" s="1"/>
  <c r="C7" i="66"/>
  <c r="E23" i="66"/>
  <c r="C23" i="66" s="1"/>
  <c r="C19" i="66"/>
  <c r="F12" i="38" l="1"/>
  <c r="G12" i="38" l="1"/>
  <c r="O49" i="41" l="1"/>
  <c r="N49" i="41" s="1"/>
  <c r="H53" i="41"/>
  <c r="H52" i="41"/>
  <c r="H51" i="41"/>
  <c r="H50" i="41"/>
  <c r="H49" i="41"/>
  <c r="H48" i="41"/>
  <c r="H47" i="41"/>
  <c r="H46" i="41"/>
  <c r="H45" i="41"/>
  <c r="H44" i="41"/>
  <c r="H43" i="41"/>
  <c r="H42" i="41"/>
  <c r="H41" i="41"/>
  <c r="H40" i="41"/>
  <c r="H39" i="41"/>
  <c r="J38" i="41"/>
  <c r="H38" i="41"/>
  <c r="J37" i="41"/>
  <c r="H37" i="41"/>
  <c r="J36" i="41"/>
  <c r="H36" i="41"/>
  <c r="J35" i="41"/>
  <c r="H35" i="41"/>
  <c r="J34" i="41"/>
  <c r="H34" i="41"/>
  <c r="J33" i="41"/>
  <c r="H33" i="41"/>
  <c r="F11" i="38" l="1"/>
  <c r="G13" i="38" l="1"/>
  <c r="G14" i="38"/>
  <c r="G11" i="38"/>
  <c r="F13" i="38"/>
  <c r="F14" i="38"/>
  <c r="G9" i="38"/>
  <c r="F9" i="38"/>
  <c r="G8" i="38"/>
  <c r="F8" i="38"/>
  <c r="G7" i="38"/>
  <c r="F7" i="38"/>
  <c r="G6" i="38"/>
  <c r="F6" i="3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<sst xmlns="http://schemas.openxmlformats.org/spreadsheetml/2006/main" count="3378" uniqueCount="868">
  <si>
    <t>Country / Year</t>
  </si>
  <si>
    <t>النصف الاول
 من 2021</t>
  </si>
  <si>
    <t>الدولة / السنة</t>
  </si>
  <si>
    <t>Algeria</t>
  </si>
  <si>
    <t>الجزائر</t>
  </si>
  <si>
    <t>Bahrain</t>
  </si>
  <si>
    <t>البحرين</t>
  </si>
  <si>
    <t>Comoros</t>
  </si>
  <si>
    <t>Djibouti</t>
  </si>
  <si>
    <t>جيبوتي</t>
  </si>
  <si>
    <t>Egypt</t>
  </si>
  <si>
    <t>مصر</t>
  </si>
  <si>
    <t>Iraq</t>
  </si>
  <si>
    <t>العراق</t>
  </si>
  <si>
    <t>Jordan</t>
  </si>
  <si>
    <t>الأردن</t>
  </si>
  <si>
    <t>Kuwait</t>
  </si>
  <si>
    <t>الكويت</t>
  </si>
  <si>
    <t>Lebanon</t>
  </si>
  <si>
    <t>لبنان</t>
  </si>
  <si>
    <t>Libya</t>
  </si>
  <si>
    <t>ليبيا</t>
  </si>
  <si>
    <t>Mauritania</t>
  </si>
  <si>
    <t>موريتانيا</t>
  </si>
  <si>
    <t>Morocco</t>
  </si>
  <si>
    <t>المغرب</t>
  </si>
  <si>
    <t>Oman</t>
  </si>
  <si>
    <t>سلطنة عمان</t>
  </si>
  <si>
    <t>Palestine</t>
  </si>
  <si>
    <t>فلسطين</t>
  </si>
  <si>
    <t>Qatar</t>
  </si>
  <si>
    <t>قطر</t>
  </si>
  <si>
    <t>Saudi Arabia</t>
  </si>
  <si>
    <t>السعودية</t>
  </si>
  <si>
    <t>Somalia</t>
  </si>
  <si>
    <t>الصومال</t>
  </si>
  <si>
    <t>Sudan</t>
  </si>
  <si>
    <t>السودان</t>
  </si>
  <si>
    <t>Syria</t>
  </si>
  <si>
    <t>سوريا</t>
  </si>
  <si>
    <t>Tunisia</t>
  </si>
  <si>
    <t>تونس</t>
  </si>
  <si>
    <t>United Arab Emirates</t>
  </si>
  <si>
    <t>الامارات</t>
  </si>
  <si>
    <t>Yemen</t>
  </si>
  <si>
    <t>اليمن</t>
  </si>
  <si>
    <t>Total Arab Countries</t>
  </si>
  <si>
    <t>مجموع الدول العربية</t>
  </si>
  <si>
    <t>Total</t>
  </si>
  <si>
    <t>1H2020</t>
  </si>
  <si>
    <t>2H2020</t>
  </si>
  <si>
    <t>1H2021</t>
  </si>
  <si>
    <t>إئتمان الصادرات قصيرة المدى</t>
  </si>
  <si>
    <t>النصف الاول
 من 2020</t>
  </si>
  <si>
    <t>النصف الثاني
 من 2020</t>
  </si>
  <si>
    <t>Operation/Period</t>
  </si>
  <si>
    <t>العملية / الفترة</t>
  </si>
  <si>
    <t>إلتزامات قائمة (مليار دولار)</t>
  </si>
  <si>
    <t>التزامات جديدة  (مليار دولار)</t>
  </si>
  <si>
    <t>التعويضات المدفوعة (مليون دولار)</t>
  </si>
  <si>
    <t>التعويضات المستردة (مليون دولار)</t>
  </si>
  <si>
    <t xml:space="preserve">التأمين ضد المخاطر السياسية </t>
  </si>
  <si>
    <t>Political risk insurance</t>
  </si>
  <si>
    <t>Medium/Long-term export credit insurance</t>
  </si>
  <si>
    <t xml:space="preserve">Short-term export credit insurance </t>
  </si>
  <si>
    <t xml:space="preserve">إئتمان الصادرات متوسطة/طويلة المدى </t>
  </si>
  <si>
    <t>Business Line / Period</t>
  </si>
  <si>
    <t>نوع العملية / الفترة</t>
  </si>
  <si>
    <t>المجموع</t>
  </si>
  <si>
    <t>الترتيب
 حسب 2020</t>
  </si>
  <si>
    <r>
      <rPr>
        <b/>
        <sz val="10"/>
        <color theme="1"/>
        <rFont val="Times New Roman"/>
        <family val="1"/>
      </rPr>
      <t xml:space="preserve">Source: </t>
    </r>
    <r>
      <rPr>
        <sz val="10"/>
        <color theme="1"/>
        <rFont val="Times New Roman"/>
        <family val="2"/>
      </rPr>
      <t xml:space="preserve"> </t>
    </r>
    <r>
      <rPr>
        <sz val="10"/>
        <color theme="1"/>
        <rFont val="Times New Roman"/>
        <family val="1"/>
      </rPr>
      <t>Bern Union Data Base</t>
    </r>
  </si>
  <si>
    <r>
      <rPr>
        <b/>
        <sz val="10"/>
        <color theme="1"/>
        <rFont val="Times New Roman"/>
        <family val="1"/>
      </rPr>
      <t>المصدر :</t>
    </r>
    <r>
      <rPr>
        <sz val="10"/>
        <color theme="1"/>
        <rFont val="Times New Roman"/>
        <family val="2"/>
      </rPr>
      <t xml:space="preserve"> قاعدة بيانات إتحاد بيرن </t>
    </r>
  </si>
  <si>
    <t>Operatore / Period</t>
  </si>
  <si>
    <t>القائم بعملية الضمان  / الفترة</t>
  </si>
  <si>
    <t>Energy</t>
  </si>
  <si>
    <t>الطاقة</t>
  </si>
  <si>
    <t>Infrastructure</t>
  </si>
  <si>
    <t>البنية التحتية</t>
  </si>
  <si>
    <t>Manufacturing</t>
  </si>
  <si>
    <t>التصنيع</t>
  </si>
  <si>
    <t>Natural resources</t>
  </si>
  <si>
    <t>الموارد الطبيعية</t>
  </si>
  <si>
    <t>Nonspecific</t>
  </si>
  <si>
    <t>غير محدد</t>
  </si>
  <si>
    <t>Other/Multiple</t>
  </si>
  <si>
    <t xml:space="preserve">قطاعات أخرى </t>
  </si>
  <si>
    <t>Renewable Energy</t>
  </si>
  <si>
    <t>الطاقة المتجددة</t>
  </si>
  <si>
    <t>Transportation</t>
  </si>
  <si>
    <t>النقل</t>
  </si>
  <si>
    <t>UAE</t>
  </si>
  <si>
    <t>الإجمالي</t>
  </si>
  <si>
    <r>
      <rPr>
        <b/>
        <sz val="10"/>
        <color theme="1"/>
        <rFont val="Times New Roman"/>
        <family val="1"/>
      </rPr>
      <t>المصدر :</t>
    </r>
    <r>
      <rPr>
        <sz val="10"/>
        <color theme="1"/>
        <rFont val="Times New Roman"/>
        <family val="2"/>
      </rPr>
      <t xml:space="preserve"> إتحاد بيرن &amp; بحوث ضمان</t>
    </r>
  </si>
  <si>
    <r>
      <rPr>
        <b/>
        <sz val="10"/>
        <color theme="1"/>
        <rFont val="Times New Roman"/>
        <family val="1"/>
      </rPr>
      <t xml:space="preserve">Source: </t>
    </r>
    <r>
      <rPr>
        <sz val="10"/>
        <color theme="1"/>
        <rFont val="Times New Roman"/>
        <family val="2"/>
      </rPr>
      <t xml:space="preserve"> </t>
    </r>
    <r>
      <rPr>
        <sz val="10"/>
        <color theme="1"/>
        <rFont val="Times New Roman"/>
        <family val="1"/>
      </rPr>
      <t>Bern Union &amp; DHAMAN Research</t>
    </r>
  </si>
  <si>
    <t>التزامات جديدة  (مليار دولار)/ New Commitments (USD. bn)</t>
  </si>
  <si>
    <t>التزامات جديدة  (مليار دولار)/ New Commitments (USD bn)</t>
  </si>
  <si>
    <t>التعويضات المدفوعة (مليون دولار) / Claims Paid (USD m)</t>
  </si>
  <si>
    <t>التعويضات المستردة (مليون دولار)/ Recoveries (USD m)</t>
  </si>
  <si>
    <t>التعويضات المدفوعة (مليون دولار) /Claims Paid(USD.m)</t>
  </si>
  <si>
    <t>التعويضات المستردة (مليون دولار) /Recoveries (USD.m)</t>
  </si>
  <si>
    <t>Rank
 2020</t>
  </si>
  <si>
    <t xml:space="preserve"> Change compared to 1H2020  (%)</t>
  </si>
  <si>
    <t xml:space="preserve"> Change compared to 2H2020 (%)</t>
  </si>
  <si>
    <t>Outstanding Commitments (USD bn)</t>
  </si>
  <si>
    <t>New Commitments (USD bn)</t>
  </si>
  <si>
    <t>Claims Paid (USD m)</t>
  </si>
  <si>
    <t>Recoveries (USD m)</t>
  </si>
  <si>
    <t>التغير مقارنة بالنصف الثاني
 من عام  2020 (%)</t>
  </si>
  <si>
    <t>التغير مقارنة بالنصف الأول 
من عام 2020 (%)</t>
  </si>
  <si>
    <t>Saudi Arabia/السعودية</t>
  </si>
  <si>
    <t>Egypt/مصر</t>
  </si>
  <si>
    <t>Qatar/قطر</t>
  </si>
  <si>
    <t>Morocco/المغرب</t>
  </si>
  <si>
    <t>Others/ أخرى</t>
  </si>
  <si>
    <t>العمليات الجديدة  لتأمين الصادرات  السلعية في الدول العربية ،  2016-2020 (مليار دولار)</t>
  </si>
  <si>
    <t>New Commitments to insured merchandise exports  in Arab countries; 2016-2020 (USD bn)</t>
  </si>
  <si>
    <t>UAE/الامارات</t>
  </si>
  <si>
    <t>التزامات قائمة (مليار دولار)/ Outstanding Commitments (USD. bn)</t>
  </si>
  <si>
    <t>التزامات قائمة (مليار دولار) / Outstanding Commitments (USD bn)</t>
  </si>
  <si>
    <t>تطورعمليات التأمين في الدول العربية وفق نوع الالتزام</t>
  </si>
  <si>
    <t xml:space="preserve">Evolution of Insurance Operations in  Arab Countries According to Commitment Type </t>
  </si>
  <si>
    <t>….</t>
  </si>
  <si>
    <t>حصة الدول العربية
Arab Share</t>
  </si>
  <si>
    <t>الإجمالي العربي
Arab Region</t>
  </si>
  <si>
    <t xml:space="preserve">الإمارات </t>
  </si>
  <si>
    <t xml:space="preserve"> قطر</t>
  </si>
  <si>
    <t xml:space="preserve"> السعودية</t>
  </si>
  <si>
    <t>جزر القمر</t>
  </si>
  <si>
    <t>Private Sector</t>
  </si>
  <si>
    <t>القطاع / السنة</t>
  </si>
  <si>
    <t>Sector / Year</t>
  </si>
  <si>
    <t xml:space="preserve">  </t>
  </si>
  <si>
    <t>الإجمالي العالمي
Total World</t>
  </si>
  <si>
    <t>التزامات قائمة (مليار دولار)/Outstanding Commitments (US$ bn)</t>
  </si>
  <si>
    <t>التزامات جديدة  (مليار دولار)/New Commitments  (US$ bn)</t>
  </si>
  <si>
    <t xml:space="preserve">التعويضات المدفوعة (مليون دولار)/ Claims Paid (US$ m) </t>
  </si>
  <si>
    <t>التعويضات المستردة (مليون دولار)/Recoveries  (US$ m)</t>
  </si>
  <si>
    <t xml:space="preserve">المحتوى </t>
  </si>
  <si>
    <t xml:space="preserve">Content </t>
  </si>
  <si>
    <t xml:space="preserve">  Insurance Operations in  Arab Countries According to Commitment Type  / تطورعمليات التأمين في الدول العربية وفق نوع الالتزامات</t>
  </si>
  <si>
    <t>حصة الدول العربية من إجمالي الالتزامات في العالم حسب نوع الأعمال/ Arab Share in Global Commitments by Business Lines</t>
  </si>
  <si>
    <t>العودة للقائمة الرئيسية</t>
  </si>
  <si>
    <t xml:space="preserve">back to index </t>
  </si>
  <si>
    <t>Insurance Commitments in Arab Countries by Business Lines,  2018-2022</t>
  </si>
  <si>
    <t>نسبة التغير (%)
 change (%)</t>
  </si>
  <si>
    <t xml:space="preserve">التغير
change
21/22   </t>
  </si>
  <si>
    <t>Other Cross-border Commitments</t>
  </si>
  <si>
    <t>إلتزامات أخرى عبر الحدود</t>
  </si>
  <si>
    <t xml:space="preserve">التعويضات المدفوعة (مليون دولار)/ Claims Paid (USD. mn) </t>
  </si>
  <si>
    <t>التعويضات المستردة (مليون دولار)/ Recoveries (USD. mn)</t>
  </si>
  <si>
    <t>حصة الدول العربية من إجمالي الالتزامات في العالم حسب نوع الأعمال لعامي 2021 و2022</t>
  </si>
  <si>
    <t>Arab Share in Global Commitments by Business Lines, 2021-2022</t>
  </si>
  <si>
    <t>Short-term export credit insurance /إئتمان الصادرات قصيرة المدى</t>
  </si>
  <si>
    <t xml:space="preserve">Medium-Long-term export credit insurance/إئتمان الصادرات متوسطة-طويلة المدى </t>
  </si>
  <si>
    <t xml:space="preserve">Political risk insurance/التأمين ضد المخاطر السياسية </t>
  </si>
  <si>
    <t>تطورالالتزامات القائمة في الدول العربية للفترة 2018-2022 ( مليار دولار)</t>
  </si>
  <si>
    <t>Country Name</t>
  </si>
  <si>
    <t>Country Code</t>
  </si>
  <si>
    <t>Afghanistan</t>
  </si>
  <si>
    <t>AFG</t>
  </si>
  <si>
    <t>Rank 2022</t>
  </si>
  <si>
    <t xml:space="preserve">التغير  </t>
  </si>
  <si>
    <t>الترتيب
 2022</t>
  </si>
  <si>
    <t>change 21/22 (%)</t>
  </si>
  <si>
    <t>DZA</t>
  </si>
  <si>
    <t>American Samoa</t>
  </si>
  <si>
    <t>ASM</t>
  </si>
  <si>
    <t>Andorra</t>
  </si>
  <si>
    <t>AND</t>
  </si>
  <si>
    <t>Angola</t>
  </si>
  <si>
    <t>AGO</t>
  </si>
  <si>
    <t>Anguilla</t>
  </si>
  <si>
    <t>AIA</t>
  </si>
  <si>
    <t>Antigua and Barbuda</t>
  </si>
  <si>
    <t>ATG</t>
  </si>
  <si>
    <t>Antigua</t>
  </si>
  <si>
    <t>Argentina</t>
  </si>
  <si>
    <t>ARG</t>
  </si>
  <si>
    <t>Armenia</t>
  </si>
  <si>
    <t>ARM</t>
  </si>
  <si>
    <t>Aruba</t>
  </si>
  <si>
    <t>ABW</t>
  </si>
  <si>
    <t>Australia</t>
  </si>
  <si>
    <t>AUS</t>
  </si>
  <si>
    <t>Austria</t>
  </si>
  <si>
    <t>AUT</t>
  </si>
  <si>
    <t>Azerbaijan</t>
  </si>
  <si>
    <t>AZE</t>
  </si>
  <si>
    <t>Bahamas</t>
  </si>
  <si>
    <t>BHS</t>
  </si>
  <si>
    <t>Bahamas, The</t>
  </si>
  <si>
    <t>The Bahamas</t>
  </si>
  <si>
    <t>BHR</t>
  </si>
  <si>
    <t>Bangladesh</t>
  </si>
  <si>
    <t>BGD</t>
  </si>
  <si>
    <t>Barbados</t>
  </si>
  <si>
    <t>BRB</t>
  </si>
  <si>
    <t>Belarus</t>
  </si>
  <si>
    <t>BLR</t>
  </si>
  <si>
    <t>Belgium</t>
  </si>
  <si>
    <t>BEL</t>
  </si>
  <si>
    <t>Belize</t>
  </si>
  <si>
    <t>BLZ</t>
  </si>
  <si>
    <t xml:space="preserve"> Arab Total</t>
  </si>
  <si>
    <t>BOL</t>
  </si>
  <si>
    <t>Bolivia (Plurinational State of)</t>
  </si>
  <si>
    <t>Bolivia, Plurinational State of</t>
  </si>
  <si>
    <t>Bosnia and Herzegovina</t>
  </si>
  <si>
    <t>BIH</t>
  </si>
  <si>
    <t>Botswana</t>
  </si>
  <si>
    <t>BWA</t>
  </si>
  <si>
    <t>Brazil</t>
  </si>
  <si>
    <t>BRA</t>
  </si>
  <si>
    <t>British Virgin Islands</t>
  </si>
  <si>
    <t>VGB</t>
  </si>
  <si>
    <t>Brunei Darussalam</t>
  </si>
  <si>
    <t>BRN</t>
  </si>
  <si>
    <t>Brunei</t>
  </si>
  <si>
    <t>Bulgaria</t>
  </si>
  <si>
    <t>BGR</t>
  </si>
  <si>
    <t>Burundi</t>
  </si>
  <si>
    <t>BDI</t>
  </si>
  <si>
    <t>Burma</t>
  </si>
  <si>
    <t>MMR</t>
  </si>
  <si>
    <t>Cabo Verde</t>
  </si>
  <si>
    <t>CPV</t>
  </si>
  <si>
    <t>Cape Verde</t>
  </si>
  <si>
    <t>Cambodia</t>
  </si>
  <si>
    <t>KHM</t>
  </si>
  <si>
    <t>Cameroon</t>
  </si>
  <si>
    <t>CMR</t>
  </si>
  <si>
    <t>Canada</t>
  </si>
  <si>
    <t>CAN</t>
  </si>
  <si>
    <t>Caribbean small states</t>
  </si>
  <si>
    <t>CSS</t>
  </si>
  <si>
    <t>Cayman Islands</t>
  </si>
  <si>
    <t>CYM</t>
  </si>
  <si>
    <t>Central African Republic</t>
  </si>
  <si>
    <t>CAF</t>
  </si>
  <si>
    <t>Chad</t>
  </si>
  <si>
    <t>TCD</t>
  </si>
  <si>
    <t>Chile</t>
  </si>
  <si>
    <t>CHL</t>
  </si>
  <si>
    <t>Burkina Faso</t>
  </si>
  <si>
    <t>BFA</t>
  </si>
  <si>
    <t>China (People's Republic of)</t>
  </si>
  <si>
    <t>CHN</t>
  </si>
  <si>
    <t>China, Peoples' Rep.</t>
  </si>
  <si>
    <t>China, Hong Kong SAR</t>
  </si>
  <si>
    <t>HKG</t>
  </si>
  <si>
    <t>China, Macao SAR</t>
  </si>
  <si>
    <t>MAC</t>
  </si>
  <si>
    <t>Christmas Island</t>
  </si>
  <si>
    <t>CXR</t>
  </si>
  <si>
    <t>Colombia</t>
  </si>
  <si>
    <t>COL</t>
  </si>
  <si>
    <t>COM</t>
  </si>
  <si>
    <t>Congo</t>
  </si>
  <si>
    <t>COG</t>
  </si>
  <si>
    <t>Republic of Congo</t>
  </si>
  <si>
    <t>Congo, Dem. Rep.</t>
  </si>
  <si>
    <t>COD</t>
  </si>
  <si>
    <t>Congo, D.R.</t>
  </si>
  <si>
    <t>Congo, Dem. Rep. of the</t>
  </si>
  <si>
    <t>Congo, Rep.</t>
  </si>
  <si>
    <t>Congo (Democratic Republic)</t>
  </si>
  <si>
    <t>Congo, Democratic Republic of the Congo</t>
  </si>
  <si>
    <t>Congo (Democratic Rep.)</t>
  </si>
  <si>
    <t>Democratic Republic of the Congo</t>
  </si>
  <si>
    <t>Congo (Democratic Republic of the)</t>
  </si>
  <si>
    <t>Congo, Democratic Republic of the</t>
  </si>
  <si>
    <t>Congo, Dem. Republic</t>
  </si>
  <si>
    <t>DR Congo</t>
  </si>
  <si>
    <t>Congo, Republic of</t>
  </si>
  <si>
    <t>Congo, Republic</t>
  </si>
  <si>
    <t>Congo (Republic)</t>
  </si>
  <si>
    <t>Cook Islands</t>
  </si>
  <si>
    <t>COK</t>
  </si>
  <si>
    <t>Cocos (Keeling) Islands</t>
  </si>
  <si>
    <t>CCK</t>
  </si>
  <si>
    <t>Cote d’Ivoire</t>
  </si>
  <si>
    <t>CIV</t>
  </si>
  <si>
    <t>Cote d'Ivoire</t>
  </si>
  <si>
    <t>Costa Rica</t>
  </si>
  <si>
    <t>CRI</t>
  </si>
  <si>
    <t>Cote dIvoire</t>
  </si>
  <si>
    <t>Côte d’Ivoire</t>
  </si>
  <si>
    <t>Croatia</t>
  </si>
  <si>
    <t>HRV</t>
  </si>
  <si>
    <t>Cuba</t>
  </si>
  <si>
    <t>CUB</t>
  </si>
  <si>
    <t>Curacao</t>
  </si>
  <si>
    <t>CUW</t>
  </si>
  <si>
    <t>Curaçao</t>
  </si>
  <si>
    <t>Cyprus</t>
  </si>
  <si>
    <t>CYP</t>
  </si>
  <si>
    <t>Czech Republic</t>
  </si>
  <si>
    <t>CZE</t>
  </si>
  <si>
    <t>Czechia</t>
  </si>
  <si>
    <t>Denmark</t>
  </si>
  <si>
    <t>DNK</t>
  </si>
  <si>
    <t>DJI</t>
  </si>
  <si>
    <t>Dominica</t>
  </si>
  <si>
    <t>DMA</t>
  </si>
  <si>
    <t>Dominican Republic</t>
  </si>
  <si>
    <t>DOM</t>
  </si>
  <si>
    <t>Ecuador</t>
  </si>
  <si>
    <t>ECU</t>
  </si>
  <si>
    <t>EGY</t>
  </si>
  <si>
    <t>El Salvador</t>
  </si>
  <si>
    <t>SLV</t>
  </si>
  <si>
    <t>Equatorial Guinea</t>
  </si>
  <si>
    <t>GNQ</t>
  </si>
  <si>
    <t>Eritrea</t>
  </si>
  <si>
    <t>ERI</t>
  </si>
  <si>
    <t>Estonia</t>
  </si>
  <si>
    <t>EST</t>
  </si>
  <si>
    <t>Eswatini</t>
  </si>
  <si>
    <t>SWZ</t>
  </si>
  <si>
    <t>Eswatini (Kingdom of)</t>
  </si>
  <si>
    <t>Ethiopia</t>
  </si>
  <si>
    <t>ETH</t>
  </si>
  <si>
    <t>Faroe Islands</t>
  </si>
  <si>
    <t>FRO</t>
  </si>
  <si>
    <t>Faeroe Islands</t>
  </si>
  <si>
    <t>Falkland Islands (Malvinas)</t>
  </si>
  <si>
    <t>FLK</t>
  </si>
  <si>
    <t>Falkland Islands</t>
  </si>
  <si>
    <t>Fiji</t>
  </si>
  <si>
    <t>FJI</t>
  </si>
  <si>
    <t>Finland</t>
  </si>
  <si>
    <t>FIN</t>
  </si>
  <si>
    <t>France</t>
  </si>
  <si>
    <t>FRA</t>
  </si>
  <si>
    <t>French Polynesia</t>
  </si>
  <si>
    <t>PYF</t>
  </si>
  <si>
    <t>French Guiana</t>
  </si>
  <si>
    <t>GUF</t>
  </si>
  <si>
    <t>Gabon</t>
  </si>
  <si>
    <t>GAB</t>
  </si>
  <si>
    <t>Gambia</t>
  </si>
  <si>
    <t>GMB</t>
  </si>
  <si>
    <t>Gambia, The</t>
  </si>
  <si>
    <t>The Gambia</t>
  </si>
  <si>
    <t>Georgia</t>
  </si>
  <si>
    <t>GEO</t>
  </si>
  <si>
    <t>Germany</t>
  </si>
  <si>
    <t>DEU</t>
  </si>
  <si>
    <t>Ghana</t>
  </si>
  <si>
    <t>GHA</t>
  </si>
  <si>
    <t>Gibraltar</t>
  </si>
  <si>
    <t>GIB</t>
  </si>
  <si>
    <t>Greece</t>
  </si>
  <si>
    <t>GRC</t>
  </si>
  <si>
    <t>Greenland</t>
  </si>
  <si>
    <t>GRL</t>
  </si>
  <si>
    <t>Grenada</t>
  </si>
  <si>
    <t>GRD</t>
  </si>
  <si>
    <t>Guam</t>
  </si>
  <si>
    <t>GUM</t>
  </si>
  <si>
    <t>Guatemala</t>
  </si>
  <si>
    <t>GTM</t>
  </si>
  <si>
    <t>Guadeloupe</t>
  </si>
  <si>
    <t>GLP</t>
  </si>
  <si>
    <t>Guinea</t>
  </si>
  <si>
    <t>GIN</t>
  </si>
  <si>
    <t>Guinea-Bissau</t>
  </si>
  <si>
    <t>GNB</t>
  </si>
  <si>
    <t>Guyana</t>
  </si>
  <si>
    <t>GUY</t>
  </si>
  <si>
    <t>Haiti</t>
  </si>
  <si>
    <t>HTI</t>
  </si>
  <si>
    <t>Honduras</t>
  </si>
  <si>
    <t>HND</t>
  </si>
  <si>
    <t>Hong Kong, China</t>
  </si>
  <si>
    <t>Hong Kong SAR, China</t>
  </si>
  <si>
    <t>Hong Kong SAR</t>
  </si>
  <si>
    <t>Hong Kong</t>
  </si>
  <si>
    <t>Hong Kong, China (SAR)</t>
  </si>
  <si>
    <t>Hong Kong, China SAR</t>
  </si>
  <si>
    <t>Holy See</t>
  </si>
  <si>
    <t>VAT</t>
  </si>
  <si>
    <t>Hungary</t>
  </si>
  <si>
    <t>HUN</t>
  </si>
  <si>
    <t>Iceland</t>
  </si>
  <si>
    <t>ISL</t>
  </si>
  <si>
    <t>India</t>
  </si>
  <si>
    <t>IND</t>
  </si>
  <si>
    <t>Indonesia</t>
  </si>
  <si>
    <t>IDN</t>
  </si>
  <si>
    <t>Iran (Islamic Republic of)</t>
  </si>
  <si>
    <t>IRN</t>
  </si>
  <si>
    <t>Iran, Islamic Rep.</t>
  </si>
  <si>
    <t>Iran (Islamic Republic)</t>
  </si>
  <si>
    <t>Islamic Republic of Iran</t>
  </si>
  <si>
    <t>Iran Islamic Republic of</t>
  </si>
  <si>
    <t>Iran, Islamic Republic of</t>
  </si>
  <si>
    <t>Iran</t>
  </si>
  <si>
    <t>IRQ</t>
  </si>
  <si>
    <t>Ireland</t>
  </si>
  <si>
    <t>IRL</t>
  </si>
  <si>
    <t>Israel</t>
  </si>
  <si>
    <t>ISR</t>
  </si>
  <si>
    <t>Isle of Man</t>
  </si>
  <si>
    <t>IMN</t>
  </si>
  <si>
    <t>Italy</t>
  </si>
  <si>
    <t>ITA</t>
  </si>
  <si>
    <t>Jamaica</t>
  </si>
  <si>
    <t>JAM</t>
  </si>
  <si>
    <t>Japan</t>
  </si>
  <si>
    <t>JPN</t>
  </si>
  <si>
    <t>JOR</t>
  </si>
  <si>
    <t>Kazakhstan</t>
  </si>
  <si>
    <t>KAZ</t>
  </si>
  <si>
    <t>Kenya</t>
  </si>
  <si>
    <t>KEN</t>
  </si>
  <si>
    <t>Kiribati</t>
  </si>
  <si>
    <t>KIR</t>
  </si>
  <si>
    <t>Korea, Dem. People's Rep.</t>
  </si>
  <si>
    <t>PRK</t>
  </si>
  <si>
    <t>Korea, Dem. People's Rep. of</t>
  </si>
  <si>
    <t>Korea (North)</t>
  </si>
  <si>
    <t>Korea (South)</t>
  </si>
  <si>
    <t>KOR</t>
  </si>
  <si>
    <t xml:space="preserve">Korea, North </t>
  </si>
  <si>
    <t>Korea, D.P.R.</t>
  </si>
  <si>
    <t>Korea, Rep.</t>
  </si>
  <si>
    <t>Korea, Republic</t>
  </si>
  <si>
    <t>Korea, Republic of</t>
  </si>
  <si>
    <t>Korea (Rep.)</t>
  </si>
  <si>
    <t>Korea</t>
  </si>
  <si>
    <t>Korea (Republic of)</t>
  </si>
  <si>
    <t>Republic of Korea</t>
  </si>
  <si>
    <t>South Korea</t>
  </si>
  <si>
    <t>Korea, South</t>
  </si>
  <si>
    <t>Kosovo</t>
  </si>
  <si>
    <t>XKX</t>
  </si>
  <si>
    <t>KWT</t>
  </si>
  <si>
    <t>Kyrgyz Republic</t>
  </si>
  <si>
    <t>KGZ</t>
  </si>
  <si>
    <t>Kyrgyzstan</t>
  </si>
  <si>
    <t>Lao PDR</t>
  </si>
  <si>
    <t>LAO</t>
  </si>
  <si>
    <t>Lao People's Dem. Rep.</t>
  </si>
  <si>
    <t>Lao P.D.R.</t>
  </si>
  <si>
    <t>Lao People's Democratic Republic</t>
  </si>
  <si>
    <t>Laos</t>
  </si>
  <si>
    <t>Latvia</t>
  </si>
  <si>
    <t>LVA</t>
  </si>
  <si>
    <t>LBN</t>
  </si>
  <si>
    <t>Lesotho</t>
  </si>
  <si>
    <t>LSO</t>
  </si>
  <si>
    <t>Liberia</t>
  </si>
  <si>
    <t>LBR</t>
  </si>
  <si>
    <t>LBY</t>
  </si>
  <si>
    <t>Liechtenstein</t>
  </si>
  <si>
    <t>LIE</t>
  </si>
  <si>
    <t>Lithuania</t>
  </si>
  <si>
    <t>LTU</t>
  </si>
  <si>
    <t>Luxembourg</t>
  </si>
  <si>
    <t>LUX</t>
  </si>
  <si>
    <t>Macao SAR, China</t>
  </si>
  <si>
    <t>Macao SAR</t>
  </si>
  <si>
    <t>Macao, China SAR</t>
  </si>
  <si>
    <t>Macau</t>
  </si>
  <si>
    <t>Madagascar</t>
  </si>
  <si>
    <t>MDG</t>
  </si>
  <si>
    <t>Malawi</t>
  </si>
  <si>
    <t>MWI</t>
  </si>
  <si>
    <t>Malaysia</t>
  </si>
  <si>
    <t>MYS</t>
  </si>
  <si>
    <t>Maldives</t>
  </si>
  <si>
    <t>MDV</t>
  </si>
  <si>
    <t>Mali</t>
  </si>
  <si>
    <t>MLI</t>
  </si>
  <si>
    <t>Malta</t>
  </si>
  <si>
    <t>MLT</t>
  </si>
  <si>
    <t>Marshall Islands</t>
  </si>
  <si>
    <t>MHL</t>
  </si>
  <si>
    <t>Martinique</t>
  </si>
  <si>
    <t>MTQ</t>
  </si>
  <si>
    <t>MRT</t>
  </si>
  <si>
    <t xml:space="preserve">Mauritius </t>
  </si>
  <si>
    <t>MUS</t>
  </si>
  <si>
    <t>Mauritius</t>
  </si>
  <si>
    <t>Mexico</t>
  </si>
  <si>
    <t>MEX</t>
  </si>
  <si>
    <t>Micronesia, Fed. Sts.</t>
  </si>
  <si>
    <t>FSM</t>
  </si>
  <si>
    <t>Micronesia</t>
  </si>
  <si>
    <t>Micronesia, Federated States of</t>
  </si>
  <si>
    <t>Moldova</t>
  </si>
  <si>
    <t>MDA</t>
  </si>
  <si>
    <t>Moldova, Republic of</t>
  </si>
  <si>
    <t>Moldova (Republic of)</t>
  </si>
  <si>
    <t>Republic of Moldova</t>
  </si>
  <si>
    <t>Monaco</t>
  </si>
  <si>
    <t>MCO</t>
  </si>
  <si>
    <t>Mongolia</t>
  </si>
  <si>
    <t>MNG</t>
  </si>
  <si>
    <t>Montserrat</t>
  </si>
  <si>
    <t>MSR</t>
  </si>
  <si>
    <t>Montenegro</t>
  </si>
  <si>
    <t>MNE</t>
  </si>
  <si>
    <t>MAR</t>
  </si>
  <si>
    <t>Mozambique</t>
  </si>
  <si>
    <t>MOZ</t>
  </si>
  <si>
    <t xml:space="preserve">Mozambique </t>
  </si>
  <si>
    <t>Myanmar (Burma)</t>
  </si>
  <si>
    <t>Myanmar</t>
  </si>
  <si>
    <t>Namibia</t>
  </si>
  <si>
    <t>NAM</t>
  </si>
  <si>
    <t xml:space="preserve">Namibia </t>
  </si>
  <si>
    <t>Mayotte</t>
  </si>
  <si>
    <t>MYT</t>
  </si>
  <si>
    <t>Nauru</t>
  </si>
  <si>
    <t>NRU</t>
  </si>
  <si>
    <t>Nepal</t>
  </si>
  <si>
    <t>NPL</t>
  </si>
  <si>
    <t>Netherlands</t>
  </si>
  <si>
    <t>NLD</t>
  </si>
  <si>
    <t>Netherlands Antilles</t>
  </si>
  <si>
    <t>ANT</t>
  </si>
  <si>
    <t>New Caledonia</t>
  </si>
  <si>
    <t>NCL</t>
  </si>
  <si>
    <t>New Zealand</t>
  </si>
  <si>
    <t>NZL</t>
  </si>
  <si>
    <t>Nicaragua</t>
  </si>
  <si>
    <t>NIC</t>
  </si>
  <si>
    <t>Niger</t>
  </si>
  <si>
    <t>NER</t>
  </si>
  <si>
    <t>Nigeria</t>
  </si>
  <si>
    <t>NGA</t>
  </si>
  <si>
    <t>Niue</t>
  </si>
  <si>
    <t>NIU</t>
  </si>
  <si>
    <t>Norfolk Island</t>
  </si>
  <si>
    <t>NFK</t>
  </si>
  <si>
    <t>North America</t>
  </si>
  <si>
    <t>NAC</t>
  </si>
  <si>
    <t>North Macedonia</t>
  </si>
  <si>
    <t>MKD</t>
  </si>
  <si>
    <t>Macedonia</t>
  </si>
  <si>
    <t>Northern Mariana Islands</t>
  </si>
  <si>
    <t>MNP</t>
  </si>
  <si>
    <t>Norway</t>
  </si>
  <si>
    <t>NOR</t>
  </si>
  <si>
    <t>OMN</t>
  </si>
  <si>
    <t>Pakistan</t>
  </si>
  <si>
    <t>PAK</t>
  </si>
  <si>
    <t>Pakistan (Islamic Republic of)</t>
  </si>
  <si>
    <t>Palau</t>
  </si>
  <si>
    <t>PLW</t>
  </si>
  <si>
    <t>Palestine, State of</t>
  </si>
  <si>
    <t>PSE</t>
  </si>
  <si>
    <t>Palestinian Authority or West Bank and Gaza Strip</t>
  </si>
  <si>
    <t>Panama</t>
  </si>
  <si>
    <t>PAN</t>
  </si>
  <si>
    <t>Papua New Guinea</t>
  </si>
  <si>
    <t>PNG</t>
  </si>
  <si>
    <t>Paraguay</t>
  </si>
  <si>
    <t>PRY</t>
  </si>
  <si>
    <t>Peru</t>
  </si>
  <si>
    <t>PER</t>
  </si>
  <si>
    <t>Philippines</t>
  </si>
  <si>
    <t>PHL</t>
  </si>
  <si>
    <t>Poland</t>
  </si>
  <si>
    <t>POL</t>
  </si>
  <si>
    <t>Portugal</t>
  </si>
  <si>
    <t>PRT</t>
  </si>
  <si>
    <t>Puerto Rico</t>
  </si>
  <si>
    <t>PRI</t>
  </si>
  <si>
    <t>Pitcairn</t>
  </si>
  <si>
    <t>PCN</t>
  </si>
  <si>
    <t>QAT</t>
  </si>
  <si>
    <t>Réunion</t>
  </si>
  <si>
    <t>REU</t>
  </si>
  <si>
    <t>Romania</t>
  </si>
  <si>
    <t>ROU</t>
  </si>
  <si>
    <t>Roumania</t>
  </si>
  <si>
    <t>Russia</t>
  </si>
  <si>
    <t>RUS</t>
  </si>
  <si>
    <t>Russian Federation</t>
  </si>
  <si>
    <t xml:space="preserve">Rwanda </t>
  </si>
  <si>
    <t>RWA</t>
  </si>
  <si>
    <t>Rwanda</t>
  </si>
  <si>
    <t>Saint Lucia</t>
  </si>
  <si>
    <t>LCA</t>
  </si>
  <si>
    <t>Saint Vincent and the Grenadines</t>
  </si>
  <si>
    <t>VCT</t>
  </si>
  <si>
    <t>Saint Kitts and Nevis</t>
  </si>
  <si>
    <t>KNA</t>
  </si>
  <si>
    <t>Samoa</t>
  </si>
  <si>
    <t>WSM</t>
  </si>
  <si>
    <t>San Marino</t>
  </si>
  <si>
    <t>SMR</t>
  </si>
  <si>
    <t>Sao Tome and Principe</t>
  </si>
  <si>
    <t>STP</t>
  </si>
  <si>
    <t>São Tomé and Príncipe</t>
  </si>
  <si>
    <t>SAU</t>
  </si>
  <si>
    <t>Senegal</t>
  </si>
  <si>
    <t>SEN</t>
  </si>
  <si>
    <t>Serbia</t>
  </si>
  <si>
    <t>SRB</t>
  </si>
  <si>
    <t xml:space="preserve">Serbia </t>
  </si>
  <si>
    <t xml:space="preserve">Seychelles </t>
  </si>
  <si>
    <t>SYC</t>
  </si>
  <si>
    <t>Seychelles</t>
  </si>
  <si>
    <t>Sierra Leone</t>
  </si>
  <si>
    <t>SLE</t>
  </si>
  <si>
    <t>Singapore</t>
  </si>
  <si>
    <t>SGP</t>
  </si>
  <si>
    <t>Sint Maarten (Dutch part)</t>
  </si>
  <si>
    <t>SXM</t>
  </si>
  <si>
    <t>Slovak Republic</t>
  </si>
  <si>
    <t>SVK</t>
  </si>
  <si>
    <t>Slovakia</t>
  </si>
  <si>
    <t>Slovenia</t>
  </si>
  <si>
    <t>SVN</t>
  </si>
  <si>
    <t>Small states</t>
  </si>
  <si>
    <t>SST</t>
  </si>
  <si>
    <t>Solomon Islands</t>
  </si>
  <si>
    <t>SLB</t>
  </si>
  <si>
    <t>SOM</t>
  </si>
  <si>
    <t>South Africa</t>
  </si>
  <si>
    <t>ZAF</t>
  </si>
  <si>
    <t>South Sudan</t>
  </si>
  <si>
    <t>SSD</t>
  </si>
  <si>
    <t>Spain</t>
  </si>
  <si>
    <t>ESP</t>
  </si>
  <si>
    <t>Sri Lanka</t>
  </si>
  <si>
    <t>LKA</t>
  </si>
  <si>
    <t>St. Kitts and Nevis</t>
  </si>
  <si>
    <t>St. Lucia</t>
  </si>
  <si>
    <t>St. Martin (French part)</t>
  </si>
  <si>
    <t>MAF</t>
  </si>
  <si>
    <t>St. Vincent and the Grenadines</t>
  </si>
  <si>
    <t>St Kitts</t>
  </si>
  <si>
    <t>St Lucia</t>
  </si>
  <si>
    <t>St Vincent</t>
  </si>
  <si>
    <t>Saint Helena</t>
  </si>
  <si>
    <t>SHN </t>
  </si>
  <si>
    <t>St. Helena</t>
  </si>
  <si>
    <t>Saint Pierre and Miquelon</t>
  </si>
  <si>
    <t>SPM</t>
  </si>
  <si>
    <t>State of Palestine</t>
  </si>
  <si>
    <t>SDN</t>
  </si>
  <si>
    <t>Suriname</t>
  </si>
  <si>
    <t>SUR</t>
  </si>
  <si>
    <t>Sweden</t>
  </si>
  <si>
    <t>SWE</t>
  </si>
  <si>
    <t>Switzerland</t>
  </si>
  <si>
    <t>CHE</t>
  </si>
  <si>
    <t>Switzerland, Liechtenstein</t>
  </si>
  <si>
    <t>Syrian Arab Republic</t>
  </si>
  <si>
    <t>SYR</t>
  </si>
  <si>
    <t>Taiwan Province of China</t>
  </si>
  <si>
    <t>TWN</t>
  </si>
  <si>
    <t>Taiwan</t>
  </si>
  <si>
    <t xml:space="preserve">Taiwan </t>
  </si>
  <si>
    <t>Tajikistan</t>
  </si>
  <si>
    <t>TJK</t>
  </si>
  <si>
    <t>Tanzania</t>
  </si>
  <si>
    <t>TZA</t>
  </si>
  <si>
    <t>Tanzania, United Republic of</t>
  </si>
  <si>
    <t>Tanzania (United Republic of)</t>
  </si>
  <si>
    <t>United Republic of Tanzania</t>
  </si>
  <si>
    <t>Thailand</t>
  </si>
  <si>
    <t>THA</t>
  </si>
  <si>
    <t>Timor-Leste</t>
  </si>
  <si>
    <t>TLS</t>
  </si>
  <si>
    <t>Togo</t>
  </si>
  <si>
    <t>TGO</t>
  </si>
  <si>
    <t>Tonga</t>
  </si>
  <si>
    <t>TON</t>
  </si>
  <si>
    <t>Tokelau</t>
  </si>
  <si>
    <t>TKL</t>
  </si>
  <si>
    <t>Trinidad and Tobago</t>
  </si>
  <si>
    <t>TTO</t>
  </si>
  <si>
    <t>Trinidad &amp; Tobago</t>
  </si>
  <si>
    <t>TUN</t>
  </si>
  <si>
    <t>Turkey</t>
  </si>
  <si>
    <t>TUR</t>
  </si>
  <si>
    <t>Turkmenistan</t>
  </si>
  <si>
    <t>TKM</t>
  </si>
  <si>
    <t>Turks and Caicos Islands</t>
  </si>
  <si>
    <t>TCA</t>
  </si>
  <si>
    <t>Turks &amp; Caicos Islands</t>
  </si>
  <si>
    <t>Turks and Caicos</t>
  </si>
  <si>
    <t>Tuvalu</t>
  </si>
  <si>
    <t>TUV</t>
  </si>
  <si>
    <t>Uganda</t>
  </si>
  <si>
    <t>UGA</t>
  </si>
  <si>
    <t>Ukraine</t>
  </si>
  <si>
    <t>UKR</t>
  </si>
  <si>
    <t>ARE</t>
  </si>
  <si>
    <t>United Kingdom</t>
  </si>
  <si>
    <t>GBR</t>
  </si>
  <si>
    <t>United States</t>
  </si>
  <si>
    <t>USA</t>
  </si>
  <si>
    <t>United States of America</t>
  </si>
  <si>
    <t>Uruguay</t>
  </si>
  <si>
    <t>URY</t>
  </si>
  <si>
    <t>Uzbekistan</t>
  </si>
  <si>
    <t>UZB</t>
  </si>
  <si>
    <t>Vanuatu</t>
  </si>
  <si>
    <t>VUT</t>
  </si>
  <si>
    <t>Venezuela (Bolivarian Rep. of)</t>
  </si>
  <si>
    <t>VEN</t>
  </si>
  <si>
    <t>Venezuela, RB</t>
  </si>
  <si>
    <t>Venezuela</t>
  </si>
  <si>
    <t>Venezuela (Bolivarian Republic of)</t>
  </si>
  <si>
    <t>Venezuela, Bolivarian Republic of</t>
  </si>
  <si>
    <t>Viet Nam</t>
  </si>
  <si>
    <t>VNM</t>
  </si>
  <si>
    <t>Vietnam</t>
  </si>
  <si>
    <t>Virgin Islands (U.S.)</t>
  </si>
  <si>
    <t>VIR</t>
  </si>
  <si>
    <t>United States Virgin Islands</t>
  </si>
  <si>
    <t>West Bank and Gaza</t>
  </si>
  <si>
    <t>Wallis and Futuna Islands</t>
  </si>
  <si>
    <t>WLF</t>
  </si>
  <si>
    <t>YEM</t>
  </si>
  <si>
    <t>Zambia</t>
  </si>
  <si>
    <t>ZMB</t>
  </si>
  <si>
    <t>Zimbabwe</t>
  </si>
  <si>
    <t>ZWE</t>
  </si>
  <si>
    <t xml:space="preserve">Palestinian Territory </t>
  </si>
  <si>
    <t>Western Sahara</t>
  </si>
  <si>
    <t>ESH</t>
  </si>
  <si>
    <t>توزيع الالتزامات القائمة في الدول العربية بنهاية عام 2022 وفق نوعية الأعمال ( مليار دولار)</t>
  </si>
  <si>
    <t>Distribution of Outstanding Commimtments for Arab Countries
 by the end of 2022 According to Business Type (US$ bn)</t>
  </si>
  <si>
    <t>Rank by  total</t>
  </si>
  <si>
    <t>Country</t>
  </si>
  <si>
    <t xml:space="preserve">الحصة من الإجمالي العربي
Share of  Arab Total </t>
  </si>
  <si>
    <t xml:space="preserve">الإجمالي 
Total </t>
  </si>
  <si>
    <t>إلتزامات أخرى عبر الحدود
Other Cross-border Commitments</t>
  </si>
  <si>
    <t>التأمين ضد المخاطر السياسية
Political Risk Insurance</t>
  </si>
  <si>
    <t>تأمين إئتمان الصادرات في المدى القصير
Short term Export Credit</t>
  </si>
  <si>
    <t xml:space="preserve">تأمين إئتمان الصادرات في المدى المتوسط/الطويل
Medium/long term Export Credit  </t>
  </si>
  <si>
    <t xml:space="preserve">الدولة </t>
  </si>
  <si>
    <t xml:space="preserve">الترتيب
 وفق الإجمالي </t>
  </si>
  <si>
    <t>الحصة Share %</t>
  </si>
  <si>
    <t>القيمة
Value</t>
  </si>
  <si>
    <t xml:space="preserve">Total Arab Countries  </t>
  </si>
  <si>
    <t>Share of Business Line</t>
  </si>
  <si>
    <t>الحصة من إجمالي  الأعمال</t>
  </si>
  <si>
    <t>تطورالالتزامات الجديدة في الدول العربية للفترة 2018-2022 ( مليار دولار)</t>
  </si>
  <si>
    <t>Evolution of New Commitments in Arab Countries, 2018-2022 (USD bn)</t>
  </si>
  <si>
    <t>التغير</t>
  </si>
  <si>
    <t xml:space="preserve">Arab Total </t>
  </si>
  <si>
    <t>توزيع الالتزامات الجديدة في الدول العربية خلال عام 2022 وفق نوعية الأعمال ( مليار دولار)</t>
  </si>
  <si>
    <t>Distribution of New Commimtments for Arab Countries During 2022 by Business Lines (US$ bn)</t>
  </si>
  <si>
    <t>التأمين ضد 
المخاطر السياسية
Political Risk Insurance</t>
  </si>
  <si>
    <t xml:space="preserve">تأمين إئتمان الصادرات 
في المدى المتوسط/الطويل
Medium/long term Export Credit  </t>
  </si>
  <si>
    <t>تأمين إئتمان الصادرات
 في المدى القصير
Short term Export Credit</t>
  </si>
  <si>
    <t>تطور التعويضات المدفوعة في الدول العربية للفترة 2018-2022 (مليون دولار)</t>
  </si>
  <si>
    <t>Evolution of Claims Paid in Arab Countries, 2018-2022 (USD m)</t>
  </si>
  <si>
    <t xml:space="preserve"> Arab Total </t>
  </si>
  <si>
    <t>توزيع التعويضات المدفوعة في الدول العربية خلال عام 2022 وفق نوعية الأعمال ( مليون دولار)</t>
  </si>
  <si>
    <t>Distribution of Claims Paid for Arab Countries During 2022 by Business Lines (US$ mn)</t>
  </si>
  <si>
    <t>Ranking  by  total</t>
  </si>
  <si>
    <t xml:space="preserve">تأمين إئتمان الصادرات
 في المدى المتوسط/الطويل
Medium/long term Export Credit  </t>
  </si>
  <si>
    <t>....</t>
  </si>
  <si>
    <t>مجموع الدول
 العربية</t>
  </si>
  <si>
    <t>تطور التعويضات المستردة في الدول العربية للفترة 2018-2022 (مليون دولار)</t>
  </si>
  <si>
    <t>Evolution of Recoveries in Arab Countries, 2018-2022 (USD m)</t>
  </si>
  <si>
    <t>توزيع التعويضات المستردة في الدول العربية خلال عام 2022 وفقا لنوعية الأعمال ( مليون دولار)</t>
  </si>
  <si>
    <t>Distribution of Recoveries for Arab Countries During 2022 by Business Lines (US$ mn)</t>
  </si>
  <si>
    <t>توزيع الالتزامات القائمة في الدول العربية بنهاية عام 2022 وفق القائم بعملية التأمين ( مليار دولار)</t>
  </si>
  <si>
    <t>Distribution of Outstanding Commimtments for Arab Countries 
by Insurer- 2022 YE (US$ bn)</t>
  </si>
  <si>
    <t>الحصة من الإجمالي العربي
Share 
of   Arab Total</t>
  </si>
  <si>
    <t xml:space="preserve">وكالات التأمين 
متعددة الأطراف
Multilateral Insurance Agencies </t>
  </si>
  <si>
    <t>القطاع
 الخاص
Private Sector</t>
  </si>
  <si>
    <t>الوكالات الوطنية
 لتأمين ائتمان الصادرات
Local Export Credit Agencies (ECA)</t>
  </si>
  <si>
    <t>الوكالات الوطنية لتأمين
 ائتمان الصادرات
Local Export Credit Agencies (ECA)</t>
  </si>
  <si>
    <t xml:space="preserve">الحصة 
من الإجمالي العربي
Share of  Arab Total </t>
  </si>
  <si>
    <t xml:space="preserve">الحصة
 من الإجمالي العربي
Share of Arab Total </t>
  </si>
  <si>
    <t>Share of Insurer</t>
  </si>
  <si>
    <t>حصة القائم بعملية التأمين</t>
  </si>
  <si>
    <t>حصة القطاع</t>
  </si>
  <si>
    <t>توزيع الالتزامات الجديدة في الدول العربية خلال عام 2022 وفق القائم بعملية التأمين ( مليار دولار)</t>
  </si>
  <si>
    <t>Distribution of New Commimtments for  for Arab Countries by Insure During 2022 (US$ bn)</t>
  </si>
  <si>
    <t>الحصة 
من الإجمالي العربي
Share 
of  Arab Total</t>
  </si>
  <si>
    <t xml:space="preserve">وكالات التأمين
 متعددة الأطراف
Multilateral Insurance Agencies </t>
  </si>
  <si>
    <t>مجموع الدول  العربية</t>
  </si>
  <si>
    <t>توزيع التعويضات المدفوعة في الدول العربية خلال عام 2022 وفق القائم بعملية التأمين ( مليون دولار)</t>
  </si>
  <si>
    <t>Distribution of Claims Paid for Arab Countries During 2022 by Insurer (US$ mn)</t>
  </si>
  <si>
    <t>الوكالات الوطنية 
لتأمين ائتمان الصادرات
Local Export Credit Agencies (ECA)</t>
  </si>
  <si>
    <t>توزيع التعويضات المستردة في الدول العربية خلال 2022 وفق القائم بعملية التأمين ( مليون دولار)</t>
  </si>
  <si>
    <t>Distribution of Recoveries for Arab Countries  During 2022 by insurer (US$ mn)</t>
  </si>
  <si>
    <t>تطور التزامات وتعويضات التأمين في الدول العربية وفق القائم بعملية التأمين للفترة 2018-2022</t>
  </si>
  <si>
    <t>Evolution  of Insurance Commitments,Claims Paid and Recoveries
 in Arab Countries by Insurer Type,  2018-2022</t>
  </si>
  <si>
    <t>الإلتزامات القائمة (مليار دولار)/ Outstanding Commitments (USD bn)</t>
  </si>
  <si>
    <t>Local Export Credit Agencies (ECA)</t>
  </si>
  <si>
    <t>الوكالات الوطنية لتأمين ائتمان الصادرات</t>
  </si>
  <si>
    <t xml:space="preserve">Multilateral Insurance Agencies </t>
  </si>
  <si>
    <t>وكالات التأمين متعددة الأطراف</t>
  </si>
  <si>
    <t>القطاع الخاص</t>
  </si>
  <si>
    <t>الإلتزامات الجديدة  (مليار دولار)/ New Commitments (USD bn)</t>
  </si>
  <si>
    <t>التوزيع القطاعي للالتزامات القائمة في الدول العربية بنهاية عام 2022 لعمليات التأمين ضد المخاطر السياسية ( مليار دولار)</t>
  </si>
  <si>
    <t>الحصة من الإجمالي العربي
Share of the Total Arab</t>
  </si>
  <si>
    <t>غير محدد
Nonspecific</t>
  </si>
  <si>
    <t>قطاعات أخرى
Other/Multiple</t>
  </si>
  <si>
    <t xml:space="preserve">النقل
Transportation </t>
  </si>
  <si>
    <t>الطاقة المتجددة
Renewable Energy</t>
  </si>
  <si>
    <t xml:space="preserve">البنية التحتية
Infrastructure </t>
  </si>
  <si>
    <t>الموارد الطبيعية
Natural resources</t>
  </si>
  <si>
    <t>الطاقة
Energy</t>
  </si>
  <si>
    <t>التصنيع
Manufacturing</t>
  </si>
  <si>
    <t xml:space="preserve">Total Arab 
Countries  </t>
  </si>
  <si>
    <t>Share of Sector</t>
  </si>
  <si>
    <t>قطاعات أخرى
Other/
Multiple</t>
  </si>
  <si>
    <t xml:space="preserve">النقل
Transport-ation </t>
  </si>
  <si>
    <t xml:space="preserve">البنية التحتية
Infra-
structure </t>
  </si>
  <si>
    <t>التوزيع القطاعي للالتزامات القائمة في الدول العربية بنهاية عام 2022 لتأمين إئتمان الصادرات في المدى المتوسط/الطويل والتأمين ضد المخاطر السياسية ( مليار دولار)</t>
  </si>
  <si>
    <t xml:space="preserve">البنية التحتية
Infra-structure </t>
  </si>
  <si>
    <t xml:space="preserve">الحصة
 من الإجمالي العربي
Share of
 Arab Total </t>
  </si>
  <si>
    <t>قطاعات أخرى
Other
/Multiple</t>
  </si>
  <si>
    <t xml:space="preserve">النقل
Transport-
ation </t>
  </si>
  <si>
    <t>الحصة
 من الإجمالي العربي
Share of the Total Arab</t>
  </si>
  <si>
    <t xml:space="preserve">تطورالتزامات وتعويضات التأمين في الدول العربية وفقا للقطاع
 (عمليات متوسطة /طويلة المدى) للفترة 2018-2022
</t>
  </si>
  <si>
    <t>Evolution  of  Insurance Commitments,Claims Paid and Recoveries  in Arab Countries by Sector (MLT), 2018-2022</t>
  </si>
  <si>
    <t>التغير(%)
change  (%)
  22/21</t>
  </si>
  <si>
    <t>تطورالتزامات وتعويضات التأمين في الدول العربية وفقا للقطاع
 (التأمين ضد المخاطر السياسية) للفترة 2018-2022</t>
  </si>
  <si>
    <t>Evolution  of  Insurance Commitments,Claims Paid and Recoveries  in Arab Countries by Sector (Political Risk), 2018-2022</t>
  </si>
  <si>
    <t>Rate of Coverage of Merchandise Imports by New Commimtments
 in Arab Countries  for the period 2018-2022</t>
  </si>
  <si>
    <t>مجموع
 الدول العربية</t>
  </si>
  <si>
    <t xml:space="preserve">تطور التزامات التأمين في الدول العربية وفقا لنوع العملية للفترة 2018-2022 </t>
  </si>
  <si>
    <t>Evolution of Outstanding Commitments in Arab Countries, 2018-2022 (USD bn)</t>
  </si>
  <si>
    <t>التغير
change 21/22 (%)</t>
  </si>
  <si>
    <r>
      <rPr>
        <b/>
        <sz val="12"/>
        <color theme="1"/>
        <rFont val="Times New Roman"/>
        <family val="1"/>
      </rPr>
      <t xml:space="preserve">Source: </t>
    </r>
    <r>
      <rPr>
        <sz val="12"/>
        <color theme="1"/>
        <rFont val="Times New Roman"/>
        <family val="1"/>
      </rPr>
      <t xml:space="preserve"> Bern Union &amp; DHAMAN Research</t>
    </r>
  </si>
  <si>
    <t>Sectorial Distribution of Outstanding Commimtments in Arab Countries by the end of 2022 for Political Risks Insurance (US$ bn)</t>
  </si>
  <si>
    <t>Sectorial Distribution of Outstanding Commimtments in Arab Countries by the end of 2022 for MLT Export Credit and Political Risks Insurance (US$ bn)</t>
  </si>
  <si>
    <t>Sectorial Distribution of New Commimtments in Arab Countries During 2022 for MLT Export Credit and Political Risks Insurance (US$ bn)</t>
  </si>
  <si>
    <t>التوزيع القطاعي للتعويضات المدفوعة في الدول العربية خلال عام 2022 لتأمين إئتمان الصادراتفي المدى المتوسط/الطويل والتأمين ضد المخاطر السياسية ( مليون دولار)</t>
  </si>
  <si>
    <t>Sectorial Distribution of Claims Paid in Arab Countries During 2022  for MLT Export Credit and Political Risks Insurance (US$ mn)</t>
  </si>
  <si>
    <t>التوزيع القطاعي للتعويضات المستردة في الدول العربية خلال عام 2022 لتأمين إئتمان الصادرات في المدى المتوسط/الطويل والتأمين ضد المخاطر السياسية ( مليون دولار)</t>
  </si>
  <si>
    <t>Sectorial Distribution of Recoveries in Arab Countries During 2022  for MLT Export Credit and Political Risks Insurance (US$ mn)</t>
  </si>
  <si>
    <t xml:space="preserve">تطورنسبة تغطية إلتزامات التأمين الجديدة للواردات السلعية
 في الدول العربية للفترة 2018-2022 </t>
  </si>
  <si>
    <t>الالتزامات القائمة في الدول العربية للفترة 2018-2022/ Outstanding Commitments in Arab Countries 2018-2022</t>
  </si>
  <si>
    <t xml:space="preserve"> الالتزامات الجديدة في الدول العربية للفترة 2018-2022 /  New Commitments in  Arab Countries 2018-2022  </t>
  </si>
  <si>
    <t xml:space="preserve">التعويضات المدفوعة في الدول العربية للفترة 2018-2022 / Claims Paid in Arab Countries 2018-2022 </t>
  </si>
  <si>
    <t xml:space="preserve">التعويضات المستردة في الدول العربية للفترة 2018-2022 / Recoveries in Arab Countries 2018-2022 </t>
  </si>
  <si>
    <t xml:space="preserve"> الالتزامات القائمة في الدول العربية بنهاية عام 2022 وفق نوعية الأعمال/ Outstanding Commimtments in Arab Countries by the end of 2022 According to Business Type </t>
  </si>
  <si>
    <t>قاعدة بيانات مؤشرات تأمين التجارة والاستثمار والتمويل في المنطقة العربية</t>
  </si>
  <si>
    <t xml:space="preserve"> الالتزامات الجديدة في الدول العربية خلال عام 2022 وفق نوعية الأعمال/ New Commimtments in Arab Countries during 2022 According to Business Type </t>
  </si>
  <si>
    <t xml:space="preserve"> التعويضات المدفوعة في الدول العربية خلال عام 2022 وفق نوعية الأعمال/ Claims Paid in Arab Countries during 2022 According to Business Type </t>
  </si>
  <si>
    <t xml:space="preserve"> التعويضات المستردة في الدول العربية خلال عام 2022 وفق نوعية الأعمال/ Recoveries in Arab Countries during 2022 According to Business Type </t>
  </si>
  <si>
    <t xml:space="preserve"> الالتزامات الجديدة في الدول العربية بنهاية عام 2022 وفق القائم بعملية التأمين / New Commimtments in Arab Countries by Insurer- 2022 YE </t>
  </si>
  <si>
    <t xml:space="preserve"> التعويضات المدفوعة في الدول العربية بنهاية عام 2022 وفق القائم بعملية التأمين / Claims Paid in Arab Countries by Insurer- 2022 YE </t>
  </si>
  <si>
    <t xml:space="preserve"> الالتزامات القائمة في الدول العربية بنهاية عام 2022 وفق القائم بعملية التأمين /  Outstanding Commimtments in Arab Countries by Insurer- 2022 YE </t>
  </si>
  <si>
    <t xml:space="preserve"> التعويضات المستردة في الدول العربية بنهاية عام 2022 وفق القائم بعملية التأمين / Recoveries in Arab Countries by Insurer- 2022 YE </t>
  </si>
  <si>
    <t xml:space="preserve"> التزامات وتعويضات التأمين في الدول العربية وفق القائم بعملية التأمين، 2018-2022/ Insurance Commitments,Claims Paid and Recoveries in Arab Countries by Insurer,  2018-2022</t>
  </si>
  <si>
    <t xml:space="preserve"> الالتزامات القائمة للتأمين ضد المخاطر السياسية في الدول العربية بنهاية عام 2022 وفق القطاع /  Outstanding Commimtmentsfor Political Risk Insurance in Arab Countries by Sector- 2022 YE </t>
  </si>
  <si>
    <t xml:space="preserve"> الالتزامات القائمة في الدول العربية بنهاية عام 2022 وفق القطاع (إئتمان الصادرات في المى المتوسط-الطويل + التأمين ضد المخاطر السياسية) /  Outstanding Commimtments in Arab Countries by Sector - 2022 YE (MLT Export Credit + PRI) </t>
  </si>
  <si>
    <t xml:space="preserve"> الالتزامات الجديدة في الدول العربية بنهاية عام 2022 وفق القطاع (إئتمان الصادرات في المى المتوسط-الطويل + التأمين ضد المخاطر السياسية) /  New Commimtments in Arab Countries by Sector - 2022 YE (MLT Export Credit + PRI) </t>
  </si>
  <si>
    <t xml:space="preserve"> التعويضات المدفوعة في الدول العربية بنهاية عام 2022 وفق القطاع (إئتمان الصادرات في المى المتوسط-الطويل + التأمين ضد المخاطر السياسية) /  Claims Paid in Arab Countries by Sector - 2022 YE (MLT Export Credit + PRI) </t>
  </si>
  <si>
    <t xml:space="preserve"> التعويضات المستردة في الدول العربية بنهاية عام 2022 وفق القطاع (إئتمان الصادرات في المى المتوسط-الطويل + التأمين ضد المخاطر السياسية) /  Recoveries in Arab Countries by Sector - 2022 YE (MLT Export Credit + PRI) </t>
  </si>
  <si>
    <t xml:space="preserve"> التزامات وتعويضات التأمين في الدول العربية وفق االقطاع ،2018-2022 (إئتمان الصادرات في المى المتوسط-الطويل + التأمين ضد المخاطر السياسية)/  Insurance Commitments,Claims Paid and Recoveries in Arab Countries by Sector,2018-2022 (MLT Export Credit + PRI)  </t>
  </si>
  <si>
    <t xml:space="preserve"> نسبة تغطية إلتزامات التأمين الجديدة للواردات السلعية في الدول العربية للفترة 2018-2022 / Rate of Coverage of Merchandise Imports by New Commimtments in Arab Countries  for the period 2018-2022</t>
  </si>
  <si>
    <t>التوزيع القطاعي للالتزامات الجديدة في الدول العربية خلال عام 2022 لتأمين إئتمان الصادرات في المدى المتوسط/الطويل والتأمين ضد المخاطر السياسية ( مليار دولار)</t>
  </si>
  <si>
    <t>قاعدة بيانات مؤشرات تأمين التجارة والاستثمار والتمويل في المنطقة العربية - 2018-2022</t>
  </si>
  <si>
    <t xml:space="preserve">Database - indicators of Insurance of Trade, Investments and Finance in the Arab Region, 2018-2022 </t>
  </si>
  <si>
    <r>
      <rPr>
        <b/>
        <sz val="18"/>
        <rFont val="Times New Roman"/>
        <family val="1"/>
      </rPr>
      <t>1. مصادر البيانات :</t>
    </r>
    <r>
      <rPr>
        <sz val="10"/>
        <rFont val="Arial"/>
        <family val="2"/>
      </rPr>
      <t xml:space="preserve">
</t>
    </r>
    <r>
      <rPr>
        <sz val="14"/>
        <rFont val="Times New Roman"/>
        <family val="1"/>
      </rPr>
      <t xml:space="preserve"> </t>
    </r>
    <r>
      <rPr>
        <sz val="16"/>
        <rFont val="Times New Roman"/>
        <family val="1"/>
      </rPr>
      <t xml:space="preserve">.تم الاعتماد بشكل كامل على قاعدة بيانات إتحاد بيرن  </t>
    </r>
    <r>
      <rPr>
        <sz val="10"/>
        <rFont val="Arial"/>
        <family val="2"/>
      </rPr>
      <t xml:space="preserve">
</t>
    </r>
    <r>
      <rPr>
        <b/>
        <sz val="18"/>
        <rFont val="Times New Roman"/>
        <family val="1"/>
      </rPr>
      <t xml:space="preserve">2. المحتوى :
</t>
    </r>
    <r>
      <rPr>
        <sz val="14"/>
        <rFont val="Times New Roman"/>
        <family val="1"/>
      </rPr>
      <t xml:space="preserve">تحتوي قاعدة البيانات على </t>
    </r>
    <r>
      <rPr>
        <b/>
        <sz val="14"/>
        <rFont val="Times New Roman"/>
        <family val="1"/>
      </rPr>
      <t>22 جدولا</t>
    </r>
    <r>
      <rPr>
        <sz val="14"/>
        <rFont val="Times New Roman"/>
        <family val="1"/>
      </rPr>
      <t xml:space="preserve">:
- 4 جداول لمتابعة ورصد  المؤشرات المتعلقة بعمليات  تأمين التجارة والاستثمار والتمويل القائمة والجديدة والتعويضات المدفوعة والمستردة في المنطقة العربية ككل للفترة 2022-2018 وذلك وفقا لنوع الأعمال، والقائم بعملية التأمين، وكذلك وفقا للقطاعات.
- 17 جدولا تم فيها ترتيب الدول العربية حسب إجمالي قيمة عمليات التأمين  القائمة والجديدة وقيمة التعويضات المدفوعة والمستردة للفترة 2018-2022 وتم توزيعها بيانات 2022 وفقا لنوع الأعمال، والقائم بعملية التأمين، ووفقا للقطاعات. 
- مع إضافة جدول آخر لرصد تطورنسبة تغطية إلتزامات التأمين الجديدة للواردات السلعية في الدول العربية للفترة 2018-2022
</t>
    </r>
    <r>
      <rPr>
        <b/>
        <sz val="18"/>
        <color rgb="FFC00000"/>
        <rFont val="Times New Roman"/>
        <family val="1"/>
      </rPr>
      <t xml:space="preserve">
الملاحظات:</t>
    </r>
    <r>
      <rPr>
        <sz val="14"/>
        <rFont val="Times New Roman"/>
        <family val="1"/>
      </rPr>
      <t xml:space="preserve">
</t>
    </r>
    <r>
      <rPr>
        <sz val="14"/>
        <color rgb="FFC00000"/>
        <rFont val="Times New Roman"/>
        <family val="1"/>
      </rPr>
      <t xml:space="preserve">* هذه البيانات المتعلقة بتأمين التجارة والاستثماروالتمويل في الدول العربية تم تطويرها بالتعاون مع  "اتحاد بيرن" باعتباره الجهة المسؤولة على جمع وتحديث البيانات بشكل دوري.
** يقصد بتأمين الصادرات: عمليات تأمين الصادرات الموجهة للدولة/ المنطقة (أي الواردات ).  
***  كل الجداول جاهزة للطباعة.
**** للاطلاع على تحليل مفصل لهذه الجداول يرجى تنزيل نشرة "ضمان الاستثمار" العدد 3-2023 من الموقع الالكتروني للمؤسسة على الرابط التالي:
</t>
    </r>
    <r>
      <rPr>
        <sz val="14"/>
        <rFont val="Times New Roman"/>
        <family val="1"/>
      </rPr>
      <t xml:space="preserve">
</t>
    </r>
    <r>
      <rPr>
        <sz val="10"/>
        <rFont val="Arial"/>
        <family val="2"/>
      </rPr>
      <t xml:space="preserve">
</t>
    </r>
  </si>
  <si>
    <t>https://www.dhaman.net/wp-content/uploads/2021/07/bulletin-Q3-2023.pdf</t>
  </si>
  <si>
    <r>
      <rPr>
        <b/>
        <sz val="18"/>
        <rFont val="Times New Roman"/>
        <family val="1"/>
      </rPr>
      <t>1. Data sources</t>
    </r>
    <r>
      <rPr>
        <sz val="10"/>
        <rFont val="Times New Roman"/>
        <family val="1"/>
      </rPr>
      <t xml:space="preserve">:
</t>
    </r>
    <r>
      <rPr>
        <sz val="13"/>
        <rFont val="Times New Roman"/>
        <family val="1"/>
      </rPr>
      <t>We Relied Entirely on Berne Union Database.</t>
    </r>
    <r>
      <rPr>
        <sz val="10"/>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The database contains </t>
    </r>
    <r>
      <rPr>
        <b/>
        <sz val="13"/>
        <rFont val="Times New Roman"/>
        <family val="1"/>
      </rPr>
      <t>22 tables:</t>
    </r>
    <r>
      <rPr>
        <sz val="13"/>
        <rFont val="Times New Roman"/>
        <family val="1"/>
      </rPr>
      <t xml:space="preserve">
- 4 tables to follow up and monitor indicators related to outstading and new trade, investment and financing insurance operations and claims paid and recoveries in the Arab region as a whole for the period 2018-2022, according to the business lines, to the insurer, as well as according to sectors.
- 17 tables in which Arab countries have been ranked according to the total value of outstading and new insurance operations and the value of claims paid and recoveries for the period 2018-2022,   for 2022 the data has been distributed according to the business lines, to the insurer, as well as according to sectors.
- Another table has been added to monitor Rate of Coverage of Merchandise Imports by New Commimtments in Arab Countries  for the period 2018-2022.
</t>
    </r>
    <r>
      <rPr>
        <sz val="10"/>
        <rFont val="Times New Roman"/>
        <family val="1"/>
      </rPr>
      <t xml:space="preserve">
</t>
    </r>
    <r>
      <rPr>
        <b/>
        <sz val="18"/>
        <color rgb="FFC00000"/>
        <rFont val="Times New Roman"/>
        <family val="1"/>
      </rPr>
      <t>Notes :</t>
    </r>
    <r>
      <rPr>
        <sz val="12"/>
        <rFont val="Times New Roman"/>
        <family val="1"/>
      </rPr>
      <t xml:space="preserve">
</t>
    </r>
    <r>
      <rPr>
        <sz val="13"/>
        <color rgb="FFC00000"/>
        <rFont val="Times New Roman"/>
        <family val="1"/>
      </rPr>
      <t xml:space="preserve">*This data on  trade,  investment and finance insurance in the Arab countries was developed in cooperation with the Berne Union, as it is the responsible party for collecting and updating data periodically.
* * We mean export insurance: insurance operations of export destined to the country/region (ie imports)
*** All tables are ready for printing.
****To consult a detailed analysis of these tables, please download the Quartely Bulletin 3-2023, from Dhaman's website at the following link:
</t>
    </r>
  </si>
  <si>
    <t>Last Update : November 2023
آخر تحديث: نوفمبر 2023</t>
  </si>
  <si>
    <t>Database - Indicators of Insurance of Trade, Investments and Finance in the Arab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</si>
</sst>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0.0_);[Red]\(#,##0.0\)"/>
    <numFmt numFmtId="167" formatCode="0.0_);[Red]\(0.0\)"/>
    <numFmt numFmtId="168" formatCode="0.0%"/>
    <numFmt numFmtId="169" formatCode="0_);[Red]\(0\)"/>
    <numFmt numFmtId="170" formatCode="0.0000"/>
    <numFmt numFmtId="171" formatCode="0.000"/>
  </numFmts>
  <fonts count="75" x14ac:knownFonts="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0"/>
      <name val="Times New Roman"/>
      <family val="1"/>
    </font>
    <font>
      <b/>
      <sz val="11"/>
      <color theme="1"/>
      <name val="Times New Roman"/>
      <family val="1"/>
    </font>
    <font>
      <sz val="12"/>
      <color theme="1"/>
      <name val="Times New Roman"/>
      <family val="1"/>
    </font>
    <font>
      <sz val="11"/>
      <color theme="1"/>
      <name val="Times New Roman"/>
      <family val="1"/>
    </font>
    <font>
      <b/>
      <sz val="12"/>
      <color theme="1"/>
      <name val="Times New Roman"/>
      <family val="1"/>
    </font>
    <font>
      <sz val="10"/>
      <color theme="1"/>
      <name val="Times New Roman"/>
      <family val="1"/>
    </font>
    <font>
      <b/>
      <sz val="10"/>
      <color theme="1"/>
      <name val="Times New Roman"/>
      <family val="1"/>
    </font>
    <font>
      <sz val="10"/>
      <color theme="1"/>
      <name val="Times New Roman"/>
      <family val="2"/>
    </font>
    <font>
      <sz val="11"/>
      <color rgb="FF000000"/>
      <name val="Calibri"/>
      <family val="2"/>
      <scheme val="minor"/>
    </font>
    <font>
      <sz val="11"/>
      <color theme="1"/>
      <name val="Times New Roman"/>
      <family val="2"/>
    </font>
    <font>
      <b/>
      <sz val="14"/>
      <color theme="0"/>
      <name val="Times New Roman"/>
      <family val="1"/>
    </font>
    <font>
      <b/>
      <sz val="12"/>
      <color theme="0"/>
      <name val="Times New Roman"/>
      <family val="1"/>
    </font>
    <font>
      <b/>
      <sz val="11"/>
      <color theme="0"/>
      <name val="Times New Roman"/>
      <family val="1"/>
    </font>
    <font>
      <b/>
      <sz val="14"/>
      <color theme="1"/>
      <name val="Times New Roman"/>
      <family val="1"/>
    </font>
    <font>
      <b/>
      <sz val="11"/>
      <color rgb="FFB34645"/>
      <name val="Times New Roman"/>
      <family val="1"/>
    </font>
    <font>
      <b/>
      <sz val="10"/>
      <color rgb="FFB34645"/>
      <name val="Times New Roman"/>
      <family val="1"/>
    </font>
    <font>
      <b/>
      <sz val="18"/>
      <color theme="0"/>
      <name val="Times New Roman"/>
      <family val="1"/>
    </font>
    <font>
      <sz val="11"/>
      <color rgb="FFFF0000"/>
      <name val="Times New Roman"/>
      <family val="1"/>
    </font>
    <font>
      <b/>
      <sz val="16"/>
      <color theme="1"/>
      <name val="Times New Roman"/>
      <family val="1"/>
    </font>
    <font>
      <b/>
      <sz val="14"/>
      <color rgb="FFB34645"/>
      <name val="Times New Roman"/>
      <family val="1"/>
    </font>
    <font>
      <b/>
      <sz val="16"/>
      <color rgb="FFB34645"/>
      <name val="Times New Roman"/>
      <family val="1"/>
    </font>
    <font>
      <b/>
      <sz val="11"/>
      <color rgb="FF000000"/>
      <name val="Times New Roman"/>
      <family val="1"/>
    </font>
    <font>
      <sz val="12"/>
      <name val="Times New Roman"/>
      <family val="1"/>
    </font>
    <font>
      <b/>
      <sz val="13"/>
      <color theme="1"/>
      <name val="Times New Roman"/>
      <family val="1"/>
    </font>
    <font>
      <sz val="11"/>
      <name val="Calibri"/>
      <family val="2"/>
    </font>
    <font>
      <b/>
      <sz val="12"/>
      <color rgb="FFC00000"/>
      <name val="Times New Roman"/>
      <family val="1"/>
    </font>
    <font>
      <b/>
      <sz val="14"/>
      <name val="Times New Roman"/>
      <family val="1"/>
    </font>
    <font>
      <b/>
      <sz val="11"/>
      <color rgb="FFC00000"/>
      <name val="Times New Roman"/>
      <family val="1"/>
    </font>
    <font>
      <b/>
      <sz val="10"/>
      <color rgb="FFC00000"/>
      <name val="Times New Roman"/>
      <family val="1"/>
    </font>
    <font>
      <b/>
      <sz val="13"/>
      <name val="Times New Roman"/>
      <family val="1"/>
    </font>
    <font>
      <sz val="10"/>
      <name val="Arial"/>
      <family val="2"/>
    </font>
    <font>
      <b/>
      <sz val="20"/>
      <color theme="0"/>
      <name val="Times New Roman"/>
      <family val="1"/>
    </font>
    <font>
      <b/>
      <sz val="18"/>
      <color theme="1"/>
      <name val="Times New Roman"/>
      <family val="1"/>
    </font>
    <font>
      <sz val="10"/>
      <name val="Times New Roman"/>
      <family val="1"/>
    </font>
    <font>
      <b/>
      <sz val="18"/>
      <name val="Times New Roman"/>
      <family val="1"/>
    </font>
    <font>
      <sz val="13"/>
      <name val="Times New Roman"/>
      <family val="1"/>
    </font>
    <font>
      <b/>
      <sz val="18"/>
      <color rgb="FFC00000"/>
      <name val="Times New Roman"/>
      <family val="1"/>
    </font>
    <font>
      <sz val="13"/>
      <color rgb="FFC00000"/>
      <name val="Times New Roman"/>
      <family val="1"/>
    </font>
    <font>
      <sz val="10"/>
      <name val="Arial"/>
      <family val="1"/>
    </font>
    <font>
      <sz val="14"/>
      <name val="Times New Roman"/>
      <family val="1"/>
    </font>
    <font>
      <sz val="16"/>
      <name val="Times New Roman"/>
      <family val="1"/>
    </font>
    <font>
      <sz val="14"/>
      <color rgb="FFC00000"/>
      <name val="Times New Roman"/>
      <family val="1"/>
    </font>
    <font>
      <u/>
      <sz val="11"/>
      <color theme="10"/>
      <name val="Times New Roman"/>
      <family val="2"/>
    </font>
    <font>
      <b/>
      <sz val="11"/>
      <color rgb="FFB34645"/>
      <name val="Arial"/>
      <family val="2"/>
    </font>
    <font>
      <b/>
      <i/>
      <sz val="11"/>
      <color theme="1"/>
      <name val="Times New Roman"/>
      <family val="1"/>
    </font>
    <font>
      <u/>
      <sz val="10"/>
      <color theme="10"/>
      <name val="Arial"/>
      <family val="2"/>
    </font>
    <font>
      <b/>
      <i/>
      <sz val="11"/>
      <name val="Times New Roman"/>
      <family val="1"/>
    </font>
    <font>
      <b/>
      <sz val="10.5"/>
      <color rgb="FF000000"/>
      <name val="Times New Roman"/>
      <family val="2"/>
    </font>
    <font>
      <sz val="14"/>
      <color rgb="FFFF0000"/>
      <name val="Times New Roman"/>
      <family val="2"/>
    </font>
    <font>
      <sz val="9"/>
      <color theme="1"/>
      <name val="Times New Roman"/>
      <family val="2"/>
    </font>
    <font>
      <sz val="14"/>
      <name val="Times New Roman"/>
      <family val="2"/>
    </font>
    <font>
      <b/>
      <sz val="9"/>
      <color rgb="FFC00000"/>
      <name val="Times New Roman"/>
      <family val="1"/>
    </font>
    <font>
      <b/>
      <sz val="13"/>
      <color rgb="FFC00000"/>
      <name val="Times New Roman"/>
      <family val="1"/>
    </font>
    <font>
      <sz val="14"/>
      <color theme="1"/>
      <name val="Times New Roman"/>
      <family val="1"/>
    </font>
    <font>
      <sz val="13"/>
      <color theme="1"/>
      <name val="Times New Roman"/>
      <family val="1"/>
    </font>
    <font>
      <b/>
      <sz val="12"/>
      <name val="Times New Roman"/>
      <family val="1"/>
    </font>
    <font>
      <b/>
      <sz val="17"/>
      <color theme="0"/>
      <name val="Times New Roman"/>
      <family val="1"/>
    </font>
    <font>
      <b/>
      <sz val="8"/>
      <color theme="1"/>
      <name val="Times New Roman"/>
      <family val="1"/>
    </font>
    <font>
      <b/>
      <sz val="14"/>
      <color rgb="FFC00000"/>
      <name val="Times New Roman"/>
      <family val="1"/>
    </font>
    <font>
      <b/>
      <u/>
      <sz val="10"/>
      <color rgb="FF002060"/>
      <name val="Times New Roman"/>
      <family val="1"/>
    </font>
    <font>
      <b/>
      <u/>
      <sz val="11"/>
      <color rgb="FFFF0000"/>
      <name val="Times New Roman"/>
      <family val="1"/>
    </font>
    <font>
      <b/>
      <sz val="11"/>
      <color rgb="FF002060"/>
      <name val="Times New Roman"/>
      <family val="1"/>
    </font>
    <font>
      <b/>
      <sz val="22"/>
      <name val="Times New Roman"/>
      <family val="1"/>
    </font>
    <font>
      <b/>
      <sz val="24"/>
      <name val="Times New Roman"/>
      <family val="1"/>
    </font>
    <font>
      <b/>
      <sz val="8"/>
      <name val="Arial"/>
      <family val="2"/>
    </font>
    <font>
      <b/>
      <sz val="8"/>
      <color rgb="FF002060"/>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49A68"/>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3743705557422"/>
      </top>
      <bottom style="thin">
        <color theme="0" tint="-0.14993743705557422"/>
      </bottom>
      <diagonal/>
    </border>
    <border>
      <left/>
      <right style="thin">
        <color theme="0" tint="-0.14996795556505021"/>
      </right>
      <top/>
      <bottom style="thin">
        <color theme="0" tint="-0.14993743705557422"/>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right/>
      <top style="thin">
        <color theme="0" tint="-0.1499374370555742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theme="0" tint="-0.14990691854609822"/>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8764000366222"/>
      </right>
      <top/>
      <bottom/>
      <diagonal/>
    </border>
    <border>
      <left style="medium">
        <color theme="0" tint="-0.14993743705557422"/>
      </left>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14993743705557422"/>
      </right>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right style="medium">
        <color theme="0" tint="-0.14993743705557422"/>
      </right>
      <top/>
      <bottom/>
      <diagonal/>
    </border>
    <border>
      <left style="medium">
        <color theme="0" tint="-0.14993743705557422"/>
      </left>
      <right style="thin">
        <color theme="0" tint="-0.24994659260841701"/>
      </right>
      <top/>
      <bottom style="thin">
        <color theme="0" tint="-0.14990691854609822"/>
      </bottom>
      <diagonal/>
    </border>
    <border>
      <left style="thin">
        <color theme="0" tint="-0.24994659260841701"/>
      </left>
      <right/>
      <top/>
      <bottom style="thin">
        <color theme="0" tint="-0.14990691854609822"/>
      </bottom>
      <diagonal/>
    </border>
    <border>
      <left/>
      <right style="thin">
        <color theme="0" tint="-0.24994659260841701"/>
      </right>
      <top/>
      <bottom style="thin">
        <color theme="0" tint="-0.14990691854609822"/>
      </bottom>
      <diagonal/>
    </border>
    <border>
      <left style="thin">
        <color theme="0" tint="-0.24994659260841701"/>
      </left>
      <right style="medium">
        <color theme="0" tint="-0.14993743705557422"/>
      </right>
      <top/>
      <bottom style="thin">
        <color theme="0" tint="-0.14990691854609822"/>
      </bottom>
      <diagonal/>
    </border>
    <border>
      <left style="medium">
        <color theme="0" tint="-0.14993743705557422"/>
      </left>
      <right style="thin">
        <color theme="0" tint="-0.24994659260841701"/>
      </right>
      <top/>
      <bottom style="medium">
        <color theme="0" tint="-0.14990691854609822"/>
      </bottom>
      <diagonal/>
    </border>
    <border>
      <left style="thin">
        <color theme="0" tint="-0.24994659260841701"/>
      </left>
      <right/>
      <top/>
      <bottom style="medium">
        <color theme="0" tint="-0.14990691854609822"/>
      </bottom>
      <diagonal/>
    </border>
    <border>
      <left/>
      <right style="thin">
        <color theme="0" tint="-0.24994659260841701"/>
      </right>
      <top/>
      <bottom style="medium">
        <color theme="0" tint="-0.14990691854609822"/>
      </bottom>
      <diagonal/>
    </border>
    <border>
      <left style="thin">
        <color theme="0" tint="-0.24994659260841701"/>
      </left>
      <right style="medium">
        <color theme="0" tint="-0.14993743705557422"/>
      </right>
      <top/>
      <bottom style="medium">
        <color theme="0" tint="-0.1499069185460982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0691854609822"/>
      </left>
      <right/>
      <top/>
      <bottom/>
      <diagonal/>
    </border>
    <border>
      <left style="thin">
        <color theme="0" tint="-0.14993743705557422"/>
      </left>
      <right/>
      <top/>
      <bottom style="thin">
        <color theme="0" tint="-0.14990691854609822"/>
      </bottom>
      <diagonal/>
    </border>
    <border>
      <left/>
      <right/>
      <top/>
      <bottom style="thin">
        <color theme="0" tint="-0.14990691854609822"/>
      </bottom>
      <diagonal/>
    </border>
    <border>
      <left/>
      <right style="thin">
        <color theme="0" tint="-0.14993743705557422"/>
      </right>
      <top/>
      <bottom style="thin">
        <color theme="0" tint="-0.14990691854609822"/>
      </bottom>
      <diagonal/>
    </border>
    <border>
      <left/>
      <right/>
      <top style="thin">
        <color theme="0" tint="-0.14990691854609822"/>
      </top>
      <bottom/>
      <diagonal/>
    </border>
    <border>
      <left style="thin">
        <color theme="0" tint="-0.14993743705557422"/>
      </left>
      <right/>
      <top/>
      <bottom style="thin">
        <color theme="0" tint="-0.14996795556505021"/>
      </bottom>
      <diagonal/>
    </border>
    <border>
      <left/>
      <right style="thin">
        <color theme="0" tint="-0.14993743705557422"/>
      </right>
      <top/>
      <bottom style="thin">
        <color theme="0" tint="-0.14996795556505021"/>
      </bottom>
      <diagonal/>
    </border>
    <border>
      <left style="medium">
        <color indexed="64"/>
      </left>
      <right/>
      <top/>
      <bottom/>
      <diagonal/>
    </border>
    <border>
      <left/>
      <right style="medium">
        <color indexed="64"/>
      </right>
      <top/>
      <bottom/>
      <diagonal/>
    </border>
  </borders>
  <cellStyleXfs count="30">
    <xf numFmtId="0" fontId="0"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17"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6" fillId="0" borderId="0"/>
    <xf numFmtId="0" fontId="6" fillId="0" borderId="0"/>
    <xf numFmtId="0" fontId="18" fillId="0" borderId="0"/>
    <xf numFmtId="0" fontId="18" fillId="0" borderId="0"/>
    <xf numFmtId="9" fontId="6"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0" fontId="33" fillId="0" borderId="0"/>
    <xf numFmtId="0" fontId="39" fillId="0" borderId="0"/>
    <xf numFmtId="0" fontId="51" fillId="0" borderId="0" applyNumberFormat="0" applyFill="0" applyBorder="0" applyAlignment="0" applyProtection="0"/>
    <xf numFmtId="0" fontId="54"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cellStyleXfs>
  <cellXfs count="581">
    <xf numFmtId="0" fontId="0" fillId="0" borderId="0" xfId="0"/>
    <xf numFmtId="165" fontId="0" fillId="0" borderId="0" xfId="0" applyNumberFormat="1"/>
    <xf numFmtId="0" fontId="13" fillId="0" borderId="0" xfId="0" applyFont="1"/>
    <xf numFmtId="0" fontId="18" fillId="0" borderId="0" xfId="11"/>
    <xf numFmtId="0" fontId="18" fillId="0" borderId="0" xfId="12"/>
    <xf numFmtId="165" fontId="18" fillId="0" borderId="0" xfId="12" applyNumberFormat="1" applyAlignment="1">
      <alignment horizontal="center" vertical="center"/>
    </xf>
    <xf numFmtId="165" fontId="26" fillId="0" borderId="1" xfId="10" applyNumberFormat="1" applyFont="1" applyBorder="1" applyAlignment="1">
      <alignment horizontal="center" vertical="center"/>
    </xf>
    <xf numFmtId="165" fontId="10" fillId="0" borderId="1" xfId="10" applyNumberFormat="1" applyFont="1" applyBorder="1" applyAlignment="1">
      <alignment horizontal="center" vertical="center"/>
    </xf>
    <xf numFmtId="0" fontId="22" fillId="4" borderId="0" xfId="10" applyFont="1" applyFill="1" applyAlignment="1">
      <alignment horizontal="center" vertical="center"/>
    </xf>
    <xf numFmtId="0" fontId="22" fillId="3" borderId="0" xfId="10" applyFont="1" applyFill="1" applyAlignment="1">
      <alignment horizontal="center" vertical="center" readingOrder="2"/>
    </xf>
    <xf numFmtId="0" fontId="22" fillId="4" borderId="0" xfId="10" applyFont="1" applyFill="1" applyAlignment="1">
      <alignment horizontal="center" vertical="center" readingOrder="2"/>
    </xf>
    <xf numFmtId="0" fontId="22" fillId="3" borderId="0" xfId="10" applyFont="1" applyFill="1" applyAlignment="1">
      <alignment horizontal="center" vertical="center"/>
    </xf>
    <xf numFmtId="165" fontId="27" fillId="4" borderId="0" xfId="10" applyNumberFormat="1" applyFont="1" applyFill="1" applyAlignment="1">
      <alignment horizontal="center" vertical="center"/>
    </xf>
    <xf numFmtId="167" fontId="27" fillId="4" borderId="0" xfId="10" applyNumberFormat="1" applyFont="1" applyFill="1" applyAlignment="1">
      <alignment horizontal="center" vertical="center"/>
    </xf>
    <xf numFmtId="165" fontId="27" fillId="3" borderId="0" xfId="10" applyNumberFormat="1" applyFont="1" applyFill="1" applyAlignment="1">
      <alignment horizontal="center" vertical="center"/>
    </xf>
    <xf numFmtId="167" fontId="27" fillId="3" borderId="0" xfId="10" applyNumberFormat="1" applyFont="1" applyFill="1" applyAlignment="1">
      <alignment horizontal="center" vertical="center"/>
    </xf>
    <xf numFmtId="0" fontId="12" fillId="4" borderId="0" xfId="14" applyFont="1" applyFill="1" applyAlignment="1">
      <alignment horizontal="center" vertical="center"/>
    </xf>
    <xf numFmtId="0" fontId="11" fillId="4" borderId="0" xfId="14" applyFont="1" applyFill="1" applyAlignment="1">
      <alignment vertical="center"/>
    </xf>
    <xf numFmtId="165" fontId="12" fillId="4" borderId="0" xfId="14" applyNumberFormat="1" applyFont="1" applyFill="1" applyAlignment="1">
      <alignment horizontal="center" vertical="center"/>
    </xf>
    <xf numFmtId="0" fontId="12" fillId="3" borderId="0" xfId="14" applyFont="1" applyFill="1" applyAlignment="1">
      <alignment horizontal="center" vertical="center"/>
    </xf>
    <xf numFmtId="0" fontId="11" fillId="3" borderId="0" xfId="14" applyFont="1" applyFill="1" applyAlignment="1">
      <alignment vertical="center"/>
    </xf>
    <xf numFmtId="165" fontId="12" fillId="3" borderId="0" xfId="14" applyNumberFormat="1" applyFont="1" applyFill="1" applyAlignment="1">
      <alignment horizontal="center" vertical="center"/>
    </xf>
    <xf numFmtId="0" fontId="20" fillId="5" borderId="0" xfId="14" applyFont="1" applyFill="1" applyAlignment="1">
      <alignment horizontal="center" vertical="center"/>
    </xf>
    <xf numFmtId="165" fontId="21" fillId="5" borderId="0" xfId="14" applyNumberFormat="1" applyFont="1" applyFill="1" applyAlignment="1">
      <alignment horizontal="center" vertical="center"/>
    </xf>
    <xf numFmtId="0" fontId="14" fillId="0" borderId="0" xfId="14" applyFont="1" applyAlignment="1">
      <alignment horizontal="left" vertical="top" readingOrder="1"/>
    </xf>
    <xf numFmtId="0" fontId="5" fillId="0" borderId="0" xfId="14"/>
    <xf numFmtId="0" fontId="16" fillId="0" borderId="0" xfId="14" applyFont="1"/>
    <xf numFmtId="0" fontId="14" fillId="0" borderId="0" xfId="14" applyFont="1" applyAlignment="1">
      <alignment vertical="top"/>
    </xf>
    <xf numFmtId="0" fontId="10" fillId="2" borderId="1" xfId="14" applyFont="1" applyFill="1" applyBorder="1" applyAlignment="1">
      <alignment vertical="center"/>
    </xf>
    <xf numFmtId="168" fontId="18" fillId="0" borderId="0" xfId="11" applyNumberFormat="1"/>
    <xf numFmtId="165" fontId="18" fillId="0" borderId="0" xfId="11" applyNumberFormat="1"/>
    <xf numFmtId="168" fontId="18" fillId="0" borderId="0" xfId="8" applyNumberFormat="1"/>
    <xf numFmtId="0" fontId="23" fillId="3" borderId="0" xfId="10" applyFont="1" applyFill="1" applyAlignment="1">
      <alignment horizontal="center" vertical="center" wrapText="1"/>
    </xf>
    <xf numFmtId="0" fontId="30" fillId="0" borderId="0" xfId="0" applyFont="1" applyAlignment="1">
      <alignment horizontal="center" vertical="center" readingOrder="2"/>
    </xf>
    <xf numFmtId="2" fontId="0" fillId="0" borderId="0" xfId="0" applyNumberFormat="1"/>
    <xf numFmtId="1" fontId="0" fillId="0" borderId="0" xfId="0" applyNumberFormat="1" applyAlignment="1">
      <alignment horizontal="center" vertical="center"/>
    </xf>
    <xf numFmtId="1" fontId="0" fillId="0" borderId="0" xfId="0" applyNumberFormat="1"/>
    <xf numFmtId="3" fontId="0" fillId="0" borderId="0" xfId="0" applyNumberFormat="1"/>
    <xf numFmtId="0" fontId="11" fillId="0" borderId="0" xfId="0" applyFont="1"/>
    <xf numFmtId="168" fontId="12" fillId="0" borderId="0" xfId="8" applyNumberFormat="1" applyFont="1" applyBorder="1" applyAlignment="1">
      <alignment horizontal="center" vertical="center"/>
    </xf>
    <xf numFmtId="0" fontId="18" fillId="0" borderId="0" xfId="11" applyAlignment="1">
      <alignment horizontal="center"/>
    </xf>
    <xf numFmtId="170" fontId="0" fillId="0" borderId="0" xfId="0" applyNumberFormat="1"/>
    <xf numFmtId="9" fontId="0" fillId="0" borderId="0" xfId="8" applyFont="1"/>
    <xf numFmtId="0" fontId="0" fillId="0" borderId="0" xfId="0" applyAlignment="1">
      <alignment horizontal="center"/>
    </xf>
    <xf numFmtId="0" fontId="39" fillId="0" borderId="0" xfId="18"/>
    <xf numFmtId="0" fontId="41" fillId="0" borderId="0" xfId="18" applyFont="1"/>
    <xf numFmtId="0" fontId="41" fillId="0" borderId="0" xfId="18" applyFont="1" applyAlignment="1">
      <alignment horizontal="center"/>
    </xf>
    <xf numFmtId="0" fontId="53" fillId="0" borderId="0" xfId="18" applyFont="1" applyAlignment="1">
      <alignment horizontal="left"/>
    </xf>
    <xf numFmtId="0" fontId="53" fillId="0" borderId="0" xfId="18" applyFont="1" applyAlignment="1">
      <alignment horizontal="center"/>
    </xf>
    <xf numFmtId="0" fontId="55" fillId="0" borderId="0" xfId="18" applyFont="1"/>
    <xf numFmtId="0" fontId="20" fillId="7" borderId="0" xfId="0" applyFont="1" applyFill="1" applyAlignment="1">
      <alignment horizontal="center" vertical="center"/>
    </xf>
    <xf numFmtId="168" fontId="0" fillId="0" borderId="0" xfId="8" applyNumberFormat="1" applyFont="1"/>
    <xf numFmtId="9" fontId="0" fillId="0" borderId="0" xfId="0" applyNumberFormat="1"/>
    <xf numFmtId="169" fontId="0" fillId="0" borderId="0" xfId="0" applyNumberFormat="1" applyAlignment="1">
      <alignment horizontal="center" vertical="center"/>
    </xf>
    <xf numFmtId="9" fontId="0" fillId="0" borderId="0" xfId="8" applyFont="1" applyAlignment="1">
      <alignment horizontal="center" vertical="center"/>
    </xf>
    <xf numFmtId="1" fontId="0" fillId="0" borderId="0" xfId="8" applyNumberFormat="1" applyFont="1" applyAlignment="1">
      <alignment horizontal="center" vertical="center"/>
    </xf>
    <xf numFmtId="165" fontId="0" fillId="0" borderId="0" xfId="0" applyNumberFormat="1" applyAlignment="1">
      <alignment horizontal="center" vertical="center"/>
    </xf>
    <xf numFmtId="168" fontId="0" fillId="0" borderId="0" xfId="8" applyNumberFormat="1" applyFont="1" applyAlignment="1">
      <alignment horizontal="center" vertical="center"/>
    </xf>
    <xf numFmtId="2" fontId="0" fillId="0" borderId="0" xfId="0" applyNumberFormat="1" applyAlignment="1">
      <alignment horizontal="center" vertical="center"/>
    </xf>
    <xf numFmtId="0" fontId="56" fillId="0" borderId="0" xfId="0" applyFont="1" applyAlignment="1">
      <alignment vertical="center" readingOrder="2"/>
    </xf>
    <xf numFmtId="0" fontId="14" fillId="4" borderId="0" xfId="21" applyFont="1" applyFill="1" applyAlignment="1">
      <alignment horizontal="right" readingOrder="1"/>
    </xf>
    <xf numFmtId="0" fontId="0" fillId="0" borderId="0" xfId="0" applyAlignment="1">
      <alignment wrapText="1"/>
    </xf>
    <xf numFmtId="0" fontId="0" fillId="0" borderId="0" xfId="0" applyAlignment="1">
      <alignment vertical="center"/>
    </xf>
    <xf numFmtId="165" fontId="0" fillId="0" borderId="0" xfId="0" applyNumberFormat="1" applyAlignment="1">
      <alignment vertical="center"/>
    </xf>
    <xf numFmtId="0" fontId="57" fillId="0" borderId="0" xfId="0" applyFont="1" applyAlignment="1">
      <alignment vertical="center"/>
    </xf>
    <xf numFmtId="0" fontId="34" fillId="6" borderId="0" xfId="22" applyFont="1" applyFill="1" applyAlignment="1">
      <alignment horizontal="center" vertical="center" wrapText="1"/>
    </xf>
    <xf numFmtId="0" fontId="58" fillId="0" borderId="0" xfId="0" applyFont="1"/>
    <xf numFmtId="0" fontId="11" fillId="0" borderId="0" xfId="22" applyFont="1" applyAlignment="1">
      <alignment horizontal="center" vertical="center"/>
    </xf>
    <xf numFmtId="166" fontId="12" fillId="0" borderId="0" xfId="22" applyNumberFormat="1" applyFont="1" applyAlignment="1">
      <alignment horizontal="center" vertical="center"/>
    </xf>
    <xf numFmtId="165" fontId="10" fillId="0" borderId="0" xfId="22" applyNumberFormat="1" applyFont="1" applyAlignment="1">
      <alignment horizontal="center" vertical="center"/>
    </xf>
    <xf numFmtId="165" fontId="12" fillId="0" borderId="0" xfId="22" applyNumberFormat="1" applyFont="1" applyAlignment="1">
      <alignment horizontal="center" vertical="center"/>
    </xf>
    <xf numFmtId="168" fontId="0" fillId="0" borderId="0" xfId="8" applyNumberFormat="1" applyFont="1" applyAlignment="1">
      <alignment vertical="center"/>
    </xf>
    <xf numFmtId="167" fontId="0" fillId="0" borderId="0" xfId="0" applyNumberFormat="1" applyAlignment="1">
      <alignment vertical="center"/>
    </xf>
    <xf numFmtId="0" fontId="11" fillId="3" borderId="0" xfId="22" applyFont="1" applyFill="1" applyAlignment="1">
      <alignment horizontal="center" vertical="center"/>
    </xf>
    <xf numFmtId="166" fontId="12" fillId="3" borderId="0" xfId="22" applyNumberFormat="1" applyFont="1" applyFill="1" applyAlignment="1">
      <alignment horizontal="center" vertical="center"/>
    </xf>
    <xf numFmtId="165" fontId="10" fillId="3" borderId="0" xfId="22" applyNumberFormat="1" applyFont="1" applyFill="1" applyAlignment="1">
      <alignment horizontal="center" vertical="center"/>
    </xf>
    <xf numFmtId="165" fontId="12" fillId="3" borderId="0" xfId="22" applyNumberFormat="1" applyFont="1" applyFill="1" applyAlignment="1">
      <alignment horizontal="center" vertical="center"/>
    </xf>
    <xf numFmtId="2" fontId="10" fillId="0" borderId="0" xfId="22" applyNumberFormat="1" applyFont="1" applyAlignment="1">
      <alignment horizontal="center" vertical="center"/>
    </xf>
    <xf numFmtId="2" fontId="12" fillId="0" borderId="0" xfId="22" applyNumberFormat="1" applyFont="1" applyAlignment="1">
      <alignment horizontal="center" vertical="center"/>
    </xf>
    <xf numFmtId="2" fontId="10" fillId="3" borderId="0" xfId="22" applyNumberFormat="1" applyFont="1" applyFill="1" applyAlignment="1">
      <alignment horizontal="center" vertical="center"/>
    </xf>
    <xf numFmtId="2" fontId="12" fillId="3" borderId="0" xfId="22" applyNumberFormat="1" applyFont="1" applyFill="1" applyAlignment="1">
      <alignment horizontal="center" vertical="center"/>
    </xf>
    <xf numFmtId="165" fontId="59" fillId="4" borderId="0" xfId="8" applyNumberFormat="1" applyFont="1" applyFill="1" applyAlignment="1">
      <alignment horizontal="center" vertical="center"/>
    </xf>
    <xf numFmtId="0" fontId="14" fillId="4" borderId="0" xfId="22" applyFont="1" applyFill="1" applyAlignment="1">
      <alignment horizontal="center" readingOrder="1"/>
    </xf>
    <xf numFmtId="0" fontId="0" fillId="0" borderId="0" xfId="0" applyAlignment="1">
      <alignment horizontal="center" vertical="center"/>
    </xf>
    <xf numFmtId="0" fontId="0" fillId="0" borderId="0" xfId="0" applyAlignment="1">
      <alignment vertical="center" wrapText="1"/>
    </xf>
    <xf numFmtId="0" fontId="15" fillId="6" borderId="31" xfId="22" applyFont="1" applyFill="1" applyBorder="1" applyAlignment="1">
      <alignment horizontal="center" vertical="center" wrapText="1"/>
    </xf>
    <xf numFmtId="0" fontId="15" fillId="6" borderId="32" xfId="22" applyFont="1" applyFill="1" applyBorder="1" applyAlignment="1">
      <alignment horizontal="center" vertical="center" wrapText="1"/>
    </xf>
    <xf numFmtId="0" fontId="15" fillId="6" borderId="0" xfId="22" applyFont="1" applyFill="1" applyAlignment="1">
      <alignment horizontal="center" vertical="center" wrapText="1"/>
    </xf>
    <xf numFmtId="0" fontId="11" fillId="0" borderId="31" xfId="22" applyFont="1" applyBorder="1" applyAlignment="1">
      <alignment horizontal="center" vertical="center"/>
    </xf>
    <xf numFmtId="0" fontId="11" fillId="0" borderId="33" xfId="22" applyFont="1" applyBorder="1" applyAlignment="1">
      <alignment horizontal="center" vertical="center"/>
    </xf>
    <xf numFmtId="168" fontId="13" fillId="0" borderId="16" xfId="8" applyNumberFormat="1" applyFont="1" applyBorder="1" applyAlignment="1">
      <alignment horizontal="center" vertical="center"/>
    </xf>
    <xf numFmtId="165" fontId="13" fillId="0" borderId="17" xfId="22" applyNumberFormat="1" applyFont="1" applyBorder="1" applyAlignment="1">
      <alignment horizontal="center" vertical="center"/>
    </xf>
    <xf numFmtId="9" fontId="11" fillId="0" borderId="16" xfId="8" applyFont="1" applyBorder="1" applyAlignment="1">
      <alignment horizontal="center" vertical="center"/>
    </xf>
    <xf numFmtId="165" fontId="11" fillId="0" borderId="17" xfId="22" applyNumberFormat="1" applyFont="1" applyBorder="1" applyAlignment="1">
      <alignment horizontal="center" vertical="center"/>
    </xf>
    <xf numFmtId="9" fontId="11" fillId="0" borderId="31" xfId="8" applyFont="1" applyBorder="1" applyAlignment="1">
      <alignment horizontal="center" vertical="center"/>
    </xf>
    <xf numFmtId="165" fontId="11" fillId="0" borderId="0" xfId="22" applyNumberFormat="1" applyFont="1" applyAlignment="1">
      <alignment horizontal="center" vertical="center"/>
    </xf>
    <xf numFmtId="0" fontId="11" fillId="0" borderId="32" xfId="22" applyFont="1" applyBorder="1" applyAlignment="1">
      <alignment horizontal="center" vertical="center"/>
    </xf>
    <xf numFmtId="0" fontId="11" fillId="3" borderId="31" xfId="22" applyFont="1" applyFill="1" applyBorder="1" applyAlignment="1">
      <alignment horizontal="center" vertical="center"/>
    </xf>
    <xf numFmtId="0" fontId="11" fillId="3" borderId="33" xfId="22" applyFont="1" applyFill="1" applyBorder="1" applyAlignment="1">
      <alignment horizontal="center" vertical="center"/>
    </xf>
    <xf numFmtId="168" fontId="13" fillId="3" borderId="16" xfId="8" applyNumberFormat="1" applyFont="1" applyFill="1" applyBorder="1" applyAlignment="1">
      <alignment horizontal="center" vertical="center"/>
    </xf>
    <xf numFmtId="165" fontId="13" fillId="3" borderId="17" xfId="22" applyNumberFormat="1" applyFont="1" applyFill="1" applyBorder="1" applyAlignment="1">
      <alignment horizontal="center" vertical="center"/>
    </xf>
    <xf numFmtId="9" fontId="11" fillId="3" borderId="16" xfId="8" applyFont="1" applyFill="1" applyBorder="1" applyAlignment="1">
      <alignment horizontal="center" vertical="center"/>
    </xf>
    <xf numFmtId="165" fontId="11" fillId="3" borderId="17" xfId="22" applyNumberFormat="1" applyFont="1" applyFill="1" applyBorder="1" applyAlignment="1">
      <alignment horizontal="center" vertical="center"/>
    </xf>
    <xf numFmtId="9" fontId="11" fillId="3" borderId="31" xfId="8" applyFont="1" applyFill="1" applyBorder="1" applyAlignment="1">
      <alignment horizontal="center" vertical="center"/>
    </xf>
    <xf numFmtId="165" fontId="11" fillId="3" borderId="0" xfId="22" applyNumberFormat="1" applyFont="1" applyFill="1" applyAlignment="1">
      <alignment horizontal="center" vertical="center"/>
    </xf>
    <xf numFmtId="0" fontId="11" fillId="3" borderId="32" xfId="22" applyFont="1" applyFill="1" applyBorder="1" applyAlignment="1">
      <alignment horizontal="center" vertical="center"/>
    </xf>
    <xf numFmtId="0" fontId="12" fillId="0" borderId="0" xfId="0" applyFont="1"/>
    <xf numFmtId="0" fontId="10" fillId="0" borderId="0" xfId="0" applyFont="1" applyAlignment="1">
      <alignment horizontal="center"/>
    </xf>
    <xf numFmtId="0" fontId="14" fillId="0" borderId="31" xfId="22" applyFont="1" applyBorder="1" applyAlignment="1">
      <alignment horizontal="center" vertical="center"/>
    </xf>
    <xf numFmtId="168" fontId="10" fillId="0" borderId="0" xfId="8" applyNumberFormat="1" applyFont="1" applyBorder="1" applyAlignment="1">
      <alignment horizontal="center" vertical="center"/>
    </xf>
    <xf numFmtId="165" fontId="10" fillId="0" borderId="39" xfId="22" applyNumberFormat="1" applyFont="1" applyBorder="1" applyAlignment="1">
      <alignment horizontal="center" vertical="center"/>
    </xf>
    <xf numFmtId="168" fontId="12" fillId="0" borderId="16" xfId="8" applyNumberFormat="1" applyFont="1" applyBorder="1" applyAlignment="1">
      <alignment horizontal="center" vertical="center"/>
    </xf>
    <xf numFmtId="168" fontId="12" fillId="0" borderId="31" xfId="8" applyNumberFormat="1" applyFont="1" applyBorder="1" applyAlignment="1">
      <alignment horizontal="center" vertical="center"/>
    </xf>
    <xf numFmtId="165" fontId="12" fillId="0" borderId="32" xfId="22" applyNumberFormat="1" applyFont="1" applyBorder="1" applyAlignment="1">
      <alignment horizontal="center" vertical="center"/>
    </xf>
    <xf numFmtId="0" fontId="14" fillId="0" borderId="32" xfId="22" applyFont="1" applyBorder="1" applyAlignment="1">
      <alignment horizontal="center" vertical="center"/>
    </xf>
    <xf numFmtId="0" fontId="14" fillId="3" borderId="31" xfId="22" applyFont="1" applyFill="1" applyBorder="1" applyAlignment="1">
      <alignment horizontal="center" vertical="center"/>
    </xf>
    <xf numFmtId="168" fontId="10" fillId="3" borderId="0" xfId="8" applyNumberFormat="1" applyFont="1" applyFill="1" applyBorder="1" applyAlignment="1">
      <alignment horizontal="center" vertical="center"/>
    </xf>
    <xf numFmtId="165" fontId="10" fillId="3" borderId="39" xfId="22" applyNumberFormat="1" applyFont="1" applyFill="1" applyBorder="1" applyAlignment="1">
      <alignment horizontal="center" vertical="center"/>
    </xf>
    <xf numFmtId="168" fontId="12" fillId="3" borderId="0" xfId="8" applyNumberFormat="1" applyFont="1" applyFill="1" applyBorder="1" applyAlignment="1">
      <alignment horizontal="center" vertical="center"/>
    </xf>
    <xf numFmtId="168" fontId="12" fillId="3" borderId="16" xfId="8" applyNumberFormat="1" applyFont="1" applyFill="1" applyBorder="1" applyAlignment="1">
      <alignment horizontal="center" vertical="center"/>
    </xf>
    <xf numFmtId="168" fontId="12" fillId="3" borderId="31" xfId="8" applyNumberFormat="1" applyFont="1" applyFill="1" applyBorder="1" applyAlignment="1">
      <alignment horizontal="center" vertical="center"/>
    </xf>
    <xf numFmtId="165" fontId="12" fillId="3" borderId="32" xfId="22" applyNumberFormat="1" applyFont="1" applyFill="1" applyBorder="1" applyAlignment="1">
      <alignment horizontal="center" vertical="center"/>
    </xf>
    <xf numFmtId="0" fontId="14" fillId="3" borderId="32" xfId="22" applyFont="1" applyFill="1" applyBorder="1" applyAlignment="1">
      <alignment horizontal="center" vertical="center"/>
    </xf>
    <xf numFmtId="168" fontId="0" fillId="0" borderId="0" xfId="0" applyNumberFormat="1"/>
    <xf numFmtId="0" fontId="62" fillId="0" borderId="0" xfId="0" applyFont="1"/>
    <xf numFmtId="167" fontId="62" fillId="0" borderId="0" xfId="0" applyNumberFormat="1" applyFont="1" applyAlignment="1">
      <alignment vertical="center"/>
    </xf>
    <xf numFmtId="165" fontId="62" fillId="0" borderId="0" xfId="0" applyNumberFormat="1" applyFont="1" applyAlignment="1">
      <alignment vertical="center"/>
    </xf>
    <xf numFmtId="168" fontId="62" fillId="0" borderId="0" xfId="8" applyNumberFormat="1" applyFont="1" applyAlignment="1">
      <alignment vertical="center"/>
    </xf>
    <xf numFmtId="165" fontId="62" fillId="0" borderId="0" xfId="0" applyNumberFormat="1" applyFont="1"/>
    <xf numFmtId="0" fontId="63" fillId="0" borderId="31" xfId="22" applyFont="1" applyBorder="1" applyAlignment="1">
      <alignment horizontal="center" vertical="center"/>
    </xf>
    <xf numFmtId="0" fontId="63" fillId="0" borderId="0" xfId="22" applyFont="1" applyAlignment="1">
      <alignment horizontal="center" vertical="center"/>
    </xf>
    <xf numFmtId="168" fontId="32" fillId="0" borderId="31" xfId="8" applyNumberFormat="1" applyFont="1" applyBorder="1" applyAlignment="1">
      <alignment horizontal="center" vertical="center"/>
    </xf>
    <xf numFmtId="165" fontId="32" fillId="0" borderId="17" xfId="22" applyNumberFormat="1" applyFont="1" applyBorder="1" applyAlignment="1">
      <alignment horizontal="center" vertical="center"/>
    </xf>
    <xf numFmtId="168" fontId="63" fillId="0" borderId="31" xfId="8" applyNumberFormat="1" applyFont="1" applyBorder="1" applyAlignment="1">
      <alignment horizontal="center" vertical="center"/>
    </xf>
    <xf numFmtId="165" fontId="63" fillId="0" borderId="17" xfId="22" applyNumberFormat="1" applyFont="1" applyBorder="1" applyAlignment="1">
      <alignment horizontal="center" vertical="center"/>
    </xf>
    <xf numFmtId="168" fontId="63" fillId="0" borderId="16" xfId="8" applyNumberFormat="1" applyFont="1" applyBorder="1" applyAlignment="1">
      <alignment horizontal="center" vertical="center"/>
    </xf>
    <xf numFmtId="0" fontId="63" fillId="0" borderId="32" xfId="22" applyFont="1" applyBorder="1" applyAlignment="1">
      <alignment horizontal="center" vertical="center"/>
    </xf>
    <xf numFmtId="0" fontId="63" fillId="3" borderId="31" xfId="22" applyFont="1" applyFill="1" applyBorder="1" applyAlignment="1">
      <alignment horizontal="center" vertical="center"/>
    </xf>
    <xf numFmtId="0" fontId="63" fillId="3" borderId="0" xfId="22" applyFont="1" applyFill="1" applyAlignment="1">
      <alignment horizontal="center" vertical="center"/>
    </xf>
    <xf numFmtId="168" fontId="32" fillId="3" borderId="31" xfId="8" applyNumberFormat="1" applyFont="1" applyFill="1" applyBorder="1" applyAlignment="1">
      <alignment horizontal="center" vertical="center"/>
    </xf>
    <xf numFmtId="165" fontId="32" fillId="3" borderId="17" xfId="22" applyNumberFormat="1" applyFont="1" applyFill="1" applyBorder="1" applyAlignment="1">
      <alignment horizontal="center" vertical="center"/>
    </xf>
    <xf numFmtId="168" fontId="63" fillId="3" borderId="31" xfId="8" applyNumberFormat="1" applyFont="1" applyFill="1" applyBorder="1" applyAlignment="1">
      <alignment horizontal="center" vertical="center"/>
    </xf>
    <xf numFmtId="165" fontId="63" fillId="3" borderId="17" xfId="22" applyNumberFormat="1" applyFont="1" applyFill="1" applyBorder="1" applyAlignment="1">
      <alignment horizontal="center" vertical="center"/>
    </xf>
    <xf numFmtId="168" fontId="63" fillId="3" borderId="16" xfId="8" applyNumberFormat="1" applyFont="1" applyFill="1" applyBorder="1" applyAlignment="1">
      <alignment horizontal="center" vertical="center"/>
    </xf>
    <xf numFmtId="0" fontId="63" fillId="3" borderId="32" xfId="22" applyFont="1" applyFill="1" applyBorder="1" applyAlignment="1">
      <alignment horizontal="center" vertical="center"/>
    </xf>
    <xf numFmtId="0" fontId="0" fillId="0" borderId="0" xfId="6" applyFont="1"/>
    <xf numFmtId="0" fontId="0" fillId="0" borderId="0" xfId="6" applyFont="1" applyAlignment="1">
      <alignment vertical="center"/>
    </xf>
    <xf numFmtId="165" fontId="0" fillId="0" borderId="0" xfId="6" applyNumberFormat="1" applyFont="1" applyAlignment="1">
      <alignment vertical="center"/>
    </xf>
    <xf numFmtId="0" fontId="58" fillId="0" borderId="0" xfId="6" applyFont="1"/>
    <xf numFmtId="0" fontId="63" fillId="4" borderId="31" xfId="22" applyFont="1" applyFill="1" applyBorder="1" applyAlignment="1">
      <alignment horizontal="center" vertical="center"/>
    </xf>
    <xf numFmtId="0" fontId="63" fillId="4" borderId="0" xfId="22" applyFont="1" applyFill="1" applyAlignment="1">
      <alignment horizontal="center" vertical="center"/>
    </xf>
    <xf numFmtId="168" fontId="32" fillId="4" borderId="31" xfId="7" applyNumberFormat="1" applyFont="1" applyFill="1" applyBorder="1" applyAlignment="1">
      <alignment horizontal="center" vertical="center"/>
    </xf>
    <xf numFmtId="165" fontId="32" fillId="4" borderId="32" xfId="22" applyNumberFormat="1" applyFont="1" applyFill="1" applyBorder="1" applyAlignment="1">
      <alignment horizontal="center" vertical="center"/>
    </xf>
    <xf numFmtId="168" fontId="63" fillId="4" borderId="31" xfId="7" applyNumberFormat="1" applyFont="1" applyFill="1" applyBorder="1" applyAlignment="1">
      <alignment horizontal="center" vertical="center"/>
    </xf>
    <xf numFmtId="165" fontId="63" fillId="4" borderId="17" xfId="22" applyNumberFormat="1" applyFont="1" applyFill="1" applyBorder="1" applyAlignment="1">
      <alignment horizontal="center" vertical="center"/>
    </xf>
    <xf numFmtId="0" fontId="63" fillId="4" borderId="32" xfId="22" applyFont="1" applyFill="1" applyBorder="1" applyAlignment="1">
      <alignment horizontal="center" vertical="center"/>
    </xf>
    <xf numFmtId="0" fontId="0" fillId="0" borderId="0" xfId="6" applyFont="1" applyAlignment="1">
      <alignment horizontal="center" vertical="center"/>
    </xf>
    <xf numFmtId="168" fontId="32" fillId="3" borderId="31" xfId="7" applyNumberFormat="1" applyFont="1" applyFill="1" applyBorder="1" applyAlignment="1">
      <alignment horizontal="center" vertical="center"/>
    </xf>
    <xf numFmtId="165" fontId="32" fillId="3" borderId="32" xfId="22" applyNumberFormat="1" applyFont="1" applyFill="1" applyBorder="1" applyAlignment="1">
      <alignment horizontal="center" vertical="center"/>
    </xf>
    <xf numFmtId="168" fontId="63" fillId="3" borderId="31" xfId="7" applyNumberFormat="1" applyFont="1" applyFill="1" applyBorder="1" applyAlignment="1">
      <alignment horizontal="center" vertical="center"/>
    </xf>
    <xf numFmtId="165" fontId="0" fillId="0" borderId="0" xfId="6" applyNumberFormat="1" applyFont="1"/>
    <xf numFmtId="165" fontId="0" fillId="0" borderId="0" xfId="6" applyNumberFormat="1" applyFont="1" applyAlignment="1">
      <alignment horizontal="center" vertical="center"/>
    </xf>
    <xf numFmtId="165" fontId="32" fillId="0" borderId="32" xfId="22" applyNumberFormat="1" applyFont="1" applyBorder="1" applyAlignment="1">
      <alignment horizontal="center" vertical="center"/>
    </xf>
    <xf numFmtId="168" fontId="63" fillId="0" borderId="0" xfId="8" applyNumberFormat="1" applyFont="1" applyBorder="1" applyAlignment="1">
      <alignment horizontal="center" vertical="center"/>
    </xf>
    <xf numFmtId="168" fontId="63" fillId="3" borderId="0" xfId="8" applyNumberFormat="1" applyFont="1" applyFill="1" applyBorder="1" applyAlignment="1">
      <alignment horizontal="center" vertical="center"/>
    </xf>
    <xf numFmtId="0" fontId="63" fillId="0" borderId="16" xfId="22" applyFont="1" applyBorder="1" applyAlignment="1">
      <alignment horizontal="center" vertical="center"/>
    </xf>
    <xf numFmtId="0" fontId="63" fillId="3" borderId="16" xfId="22" applyFont="1" applyFill="1" applyBorder="1" applyAlignment="1">
      <alignment horizontal="center" vertical="center"/>
    </xf>
    <xf numFmtId="0" fontId="3" fillId="0" borderId="0" xfId="24"/>
    <xf numFmtId="0" fontId="37" fillId="3" borderId="16" xfId="23" applyFont="1" applyFill="1" applyBorder="1" applyAlignment="1">
      <alignment horizontal="left" vertical="center"/>
    </xf>
    <xf numFmtId="0" fontId="37" fillId="3" borderId="0" xfId="23" applyFont="1" applyFill="1" applyAlignment="1">
      <alignment horizontal="center" vertical="center" wrapText="1"/>
    </xf>
    <xf numFmtId="0" fontId="37" fillId="3" borderId="17" xfId="23" applyFont="1" applyFill="1" applyBorder="1" applyAlignment="1">
      <alignment horizontal="right" vertical="center"/>
    </xf>
    <xf numFmtId="0" fontId="3" fillId="0" borderId="0" xfId="24" applyAlignment="1">
      <alignment vertical="center"/>
    </xf>
    <xf numFmtId="0" fontId="12" fillId="3" borderId="50" xfId="24" applyFont="1" applyFill="1" applyBorder="1" applyAlignment="1">
      <alignment vertical="center" wrapText="1"/>
    </xf>
    <xf numFmtId="165" fontId="12" fillId="3" borderId="20" xfId="24" applyNumberFormat="1" applyFont="1" applyFill="1" applyBorder="1" applyAlignment="1">
      <alignment horizontal="center" vertical="center"/>
    </xf>
    <xf numFmtId="0" fontId="12" fillId="3" borderId="51" xfId="24" applyFont="1" applyFill="1" applyBorder="1" applyAlignment="1">
      <alignment vertical="center" wrapText="1"/>
    </xf>
    <xf numFmtId="165" fontId="3" fillId="0" borderId="0" xfId="24" applyNumberFormat="1"/>
    <xf numFmtId="0" fontId="12" fillId="4" borderId="16" xfId="24" applyFont="1" applyFill="1" applyBorder="1"/>
    <xf numFmtId="165" fontId="12" fillId="4" borderId="0" xfId="24" applyNumberFormat="1" applyFont="1" applyFill="1" applyAlignment="1">
      <alignment horizontal="center" vertical="center"/>
    </xf>
    <xf numFmtId="0" fontId="12" fillId="4" borderId="17" xfId="24" applyFont="1" applyFill="1" applyBorder="1"/>
    <xf numFmtId="0" fontId="12" fillId="3" borderId="16" xfId="24" applyFont="1" applyFill="1" applyBorder="1"/>
    <xf numFmtId="165" fontId="12" fillId="3" borderId="0" xfId="24" applyNumberFormat="1" applyFont="1" applyFill="1" applyAlignment="1">
      <alignment horizontal="center" vertical="center"/>
    </xf>
    <xf numFmtId="0" fontId="12" fillId="3" borderId="17" xfId="24" applyFont="1" applyFill="1" applyBorder="1"/>
    <xf numFmtId="0" fontId="10" fillId="4" borderId="16" xfId="24" applyFont="1" applyFill="1" applyBorder="1" applyAlignment="1">
      <alignment vertical="center"/>
    </xf>
    <xf numFmtId="165" fontId="10" fillId="4" borderId="0" xfId="24" applyNumberFormat="1" applyFont="1" applyFill="1" applyAlignment="1">
      <alignment horizontal="center" vertical="center"/>
    </xf>
    <xf numFmtId="0" fontId="10" fillId="4" borderId="17" xfId="24" applyFont="1" applyFill="1" applyBorder="1"/>
    <xf numFmtId="168" fontId="3" fillId="0" borderId="0" xfId="8" applyNumberFormat="1" applyFont="1"/>
    <xf numFmtId="171" fontId="12" fillId="4" borderId="0" xfId="24" applyNumberFormat="1" applyFont="1" applyFill="1" applyAlignment="1">
      <alignment horizontal="center" vertical="center"/>
    </xf>
    <xf numFmtId="0" fontId="15" fillId="4" borderId="16" xfId="24" applyFont="1" applyFill="1" applyBorder="1" applyAlignment="1">
      <alignment vertical="center"/>
    </xf>
    <xf numFmtId="165" fontId="15" fillId="4" borderId="0" xfId="24" applyNumberFormat="1" applyFont="1" applyFill="1" applyAlignment="1">
      <alignment horizontal="center" vertical="center"/>
    </xf>
    <xf numFmtId="0" fontId="15" fillId="4" borderId="17" xfId="24" applyFont="1" applyFill="1" applyBorder="1"/>
    <xf numFmtId="0" fontId="10" fillId="4" borderId="18" xfId="24" applyFont="1" applyFill="1" applyBorder="1" applyAlignment="1">
      <alignment vertical="center"/>
    </xf>
    <xf numFmtId="165" fontId="10" fillId="4" borderId="12" xfId="24" applyNumberFormat="1" applyFont="1" applyFill="1" applyBorder="1" applyAlignment="1">
      <alignment horizontal="center" vertical="center"/>
    </xf>
    <xf numFmtId="0" fontId="10" fillId="4" borderId="19" xfId="24" applyFont="1" applyFill="1" applyBorder="1"/>
    <xf numFmtId="0" fontId="14" fillId="0" borderId="0" xfId="24" applyFont="1" applyAlignment="1">
      <alignment horizontal="left" vertical="top" readingOrder="1"/>
    </xf>
    <xf numFmtId="0" fontId="14" fillId="0" borderId="0" xfId="24" applyFont="1" applyAlignment="1">
      <alignment vertical="top"/>
    </xf>
    <xf numFmtId="0" fontId="37" fillId="6" borderId="31" xfId="24" applyFont="1" applyFill="1" applyBorder="1" applyAlignment="1">
      <alignment horizontal="center" vertical="center" wrapText="1"/>
    </xf>
    <xf numFmtId="0" fontId="37" fillId="6" borderId="32" xfId="24" applyFont="1" applyFill="1" applyBorder="1" applyAlignment="1">
      <alignment horizontal="center" vertical="center" wrapText="1"/>
    </xf>
    <xf numFmtId="0" fontId="66" fillId="6" borderId="31" xfId="24" applyFont="1" applyFill="1" applyBorder="1" applyAlignment="1">
      <alignment horizontal="center" vertical="center" wrapText="1"/>
    </xf>
    <xf numFmtId="0" fontId="66" fillId="6" borderId="32" xfId="24" applyFont="1" applyFill="1" applyBorder="1" applyAlignment="1">
      <alignment horizontal="center" vertical="center" wrapText="1"/>
    </xf>
    <xf numFmtId="0" fontId="12" fillId="0" borderId="40" xfId="24" applyFont="1" applyBorder="1" applyAlignment="1">
      <alignment horizontal="center" vertical="center"/>
    </xf>
    <xf numFmtId="168" fontId="10" fillId="0" borderId="31" xfId="8" applyNumberFormat="1" applyFont="1" applyBorder="1" applyAlignment="1">
      <alignment horizontal="center" vertical="center"/>
    </xf>
    <xf numFmtId="165" fontId="10" fillId="0" borderId="32" xfId="24" applyNumberFormat="1" applyFont="1" applyBorder="1" applyAlignment="1">
      <alignment horizontal="center" vertical="center"/>
    </xf>
    <xf numFmtId="165" fontId="12" fillId="0" borderId="17" xfId="24" applyNumberFormat="1" applyFont="1" applyBorder="1" applyAlignment="1">
      <alignment horizontal="center" vertical="center"/>
    </xf>
    <xf numFmtId="9" fontId="12" fillId="0" borderId="31" xfId="8" applyFont="1" applyBorder="1" applyAlignment="1">
      <alignment horizontal="center" vertical="center"/>
    </xf>
    <xf numFmtId="0" fontId="12" fillId="0" borderId="55" xfId="24" applyFont="1" applyBorder="1" applyAlignment="1">
      <alignment horizontal="center" vertical="center"/>
    </xf>
    <xf numFmtId="0" fontId="12" fillId="3" borderId="40" xfId="24" applyFont="1" applyFill="1" applyBorder="1" applyAlignment="1">
      <alignment horizontal="center" vertical="center"/>
    </xf>
    <xf numFmtId="168" fontId="10" fillId="3" borderId="31" xfId="8" applyNumberFormat="1" applyFont="1" applyFill="1" applyBorder="1" applyAlignment="1">
      <alignment horizontal="center" vertical="center"/>
    </xf>
    <xf numFmtId="165" fontId="10" fillId="3" borderId="32" xfId="24" applyNumberFormat="1" applyFont="1" applyFill="1" applyBorder="1" applyAlignment="1">
      <alignment horizontal="center" vertical="center"/>
    </xf>
    <xf numFmtId="165" fontId="12" fillId="3" borderId="17" xfId="24" applyNumberFormat="1" applyFont="1" applyFill="1" applyBorder="1" applyAlignment="1">
      <alignment horizontal="center" vertical="center"/>
    </xf>
    <xf numFmtId="9" fontId="12" fillId="3" borderId="31" xfId="8" applyFont="1" applyFill="1" applyBorder="1" applyAlignment="1">
      <alignment horizontal="center" vertical="center"/>
    </xf>
    <xf numFmtId="0" fontId="12" fillId="3" borderId="55" xfId="24" applyFont="1" applyFill="1" applyBorder="1" applyAlignment="1">
      <alignment horizontal="center" vertical="center"/>
    </xf>
    <xf numFmtId="0" fontId="32" fillId="6" borderId="56" xfId="24" applyFont="1" applyFill="1" applyBorder="1" applyAlignment="1">
      <alignment horizontal="center" vertical="center" wrapText="1"/>
    </xf>
    <xf numFmtId="0" fontId="32" fillId="6" borderId="59" xfId="24" applyFont="1" applyFill="1" applyBorder="1" applyAlignment="1">
      <alignment horizontal="center" vertical="center" wrapText="1"/>
    </xf>
    <xf numFmtId="0" fontId="61" fillId="6" borderId="60" xfId="24" applyFont="1" applyFill="1" applyBorder="1" applyAlignment="1">
      <alignment horizontal="center" vertical="center" wrapText="1"/>
    </xf>
    <xf numFmtId="0" fontId="61" fillId="6" borderId="63" xfId="24" applyFont="1" applyFill="1" applyBorder="1" applyAlignment="1">
      <alignment horizontal="center" vertical="center" wrapText="1"/>
    </xf>
    <xf numFmtId="0" fontId="14" fillId="4" borderId="0" xfId="24" applyFont="1" applyFill="1" applyAlignment="1">
      <alignment horizontal="center" readingOrder="1"/>
    </xf>
    <xf numFmtId="0" fontId="11" fillId="0" borderId="0" xfId="24" applyFont="1" applyAlignment="1">
      <alignment vertical="center"/>
    </xf>
    <xf numFmtId="165" fontId="12" fillId="0" borderId="0" xfId="24" applyNumberFormat="1" applyFont="1" applyAlignment="1">
      <alignment horizontal="center" vertical="center"/>
    </xf>
    <xf numFmtId="0" fontId="36" fillId="6" borderId="31" xfId="24" applyFont="1" applyFill="1" applyBorder="1" applyAlignment="1">
      <alignment horizontal="center" vertical="center" wrapText="1"/>
    </xf>
    <xf numFmtId="0" fontId="62" fillId="0" borderId="31" xfId="24" applyFont="1" applyBorder="1" applyAlignment="1">
      <alignment horizontal="center" vertical="center"/>
    </xf>
    <xf numFmtId="168" fontId="22" fillId="0" borderId="31" xfId="8" applyNumberFormat="1" applyFont="1" applyBorder="1" applyAlignment="1">
      <alignment horizontal="center" vertical="center"/>
    </xf>
    <xf numFmtId="165" fontId="22" fillId="0" borderId="32" xfId="24" applyNumberFormat="1" applyFont="1" applyBorder="1" applyAlignment="1">
      <alignment horizontal="center" vertical="center"/>
    </xf>
    <xf numFmtId="165" fontId="62" fillId="0" borderId="17" xfId="24" applyNumberFormat="1" applyFont="1" applyBorder="1" applyAlignment="1">
      <alignment horizontal="center" vertical="center"/>
    </xf>
    <xf numFmtId="0" fontId="62" fillId="0" borderId="0" xfId="24" applyFont="1" applyAlignment="1">
      <alignment horizontal="center" vertical="center"/>
    </xf>
    <xf numFmtId="0" fontId="62" fillId="0" borderId="32" xfId="24" applyFont="1" applyBorder="1" applyAlignment="1">
      <alignment horizontal="center" vertical="center"/>
    </xf>
    <xf numFmtId="0" fontId="62" fillId="3" borderId="31" xfId="24" applyFont="1" applyFill="1" applyBorder="1" applyAlignment="1">
      <alignment horizontal="center" vertical="center"/>
    </xf>
    <xf numFmtId="168" fontId="22" fillId="3" borderId="31" xfId="8" applyNumberFormat="1" applyFont="1" applyFill="1" applyBorder="1" applyAlignment="1">
      <alignment horizontal="center" vertical="center"/>
    </xf>
    <xf numFmtId="165" fontId="22" fillId="3" borderId="32" xfId="24" applyNumberFormat="1" applyFont="1" applyFill="1" applyBorder="1" applyAlignment="1">
      <alignment horizontal="center" vertical="center"/>
    </xf>
    <xf numFmtId="165" fontId="62" fillId="3" borderId="17" xfId="24" applyNumberFormat="1" applyFont="1" applyFill="1" applyBorder="1" applyAlignment="1">
      <alignment horizontal="center" vertical="center"/>
    </xf>
    <xf numFmtId="0" fontId="62" fillId="3" borderId="0" xfId="24" applyFont="1" applyFill="1" applyAlignment="1">
      <alignment horizontal="center" vertical="center"/>
    </xf>
    <xf numFmtId="0" fontId="62" fillId="3" borderId="32" xfId="24" applyFont="1" applyFill="1" applyBorder="1" applyAlignment="1">
      <alignment horizontal="center" vertical="center"/>
    </xf>
    <xf numFmtId="0" fontId="37" fillId="6" borderId="41" xfId="24" applyFont="1" applyFill="1" applyBorder="1" applyAlignment="1">
      <alignment horizontal="center" vertical="center" wrapText="1"/>
    </xf>
    <xf numFmtId="0" fontId="34" fillId="6" borderId="32" xfId="24" applyFont="1" applyFill="1" applyBorder="1" applyAlignment="1">
      <alignment horizontal="center" vertical="center" wrapText="1"/>
    </xf>
    <xf numFmtId="0" fontId="34" fillId="6" borderId="31" xfId="24" applyFont="1" applyFill="1" applyBorder="1" applyAlignment="1">
      <alignment horizontal="center" vertical="center" wrapText="1"/>
    </xf>
    <xf numFmtId="0" fontId="34" fillId="6" borderId="41" xfId="24" applyFont="1" applyFill="1" applyBorder="1" applyAlignment="1">
      <alignment horizontal="center" vertical="center" wrapText="1"/>
    </xf>
    <xf numFmtId="165" fontId="62" fillId="0" borderId="41" xfId="24" applyNumberFormat="1" applyFont="1" applyBorder="1" applyAlignment="1">
      <alignment horizontal="center" vertical="center"/>
    </xf>
    <xf numFmtId="165" fontId="62" fillId="3" borderId="41" xfId="24" applyNumberFormat="1" applyFont="1" applyFill="1" applyBorder="1" applyAlignment="1">
      <alignment horizontal="center" vertical="center"/>
    </xf>
    <xf numFmtId="165" fontId="22" fillId="6" borderId="64" xfId="24" applyNumberFormat="1" applyFont="1" applyFill="1" applyBorder="1" applyAlignment="1">
      <alignment horizontal="center" vertical="center"/>
    </xf>
    <xf numFmtId="168" fontId="67" fillId="6" borderId="65" xfId="8" applyNumberFormat="1" applyFont="1" applyFill="1" applyBorder="1" applyAlignment="1">
      <alignment horizontal="center" vertical="center"/>
    </xf>
    <xf numFmtId="0" fontId="37" fillId="6" borderId="41" xfId="24" applyFont="1" applyFill="1" applyBorder="1" applyAlignment="1">
      <alignment horizontal="center" vertical="center" wrapText="1" readingOrder="1"/>
    </xf>
    <xf numFmtId="0" fontId="11" fillId="0" borderId="31" xfId="24" applyFont="1" applyBorder="1" applyAlignment="1">
      <alignment horizontal="center" vertical="center"/>
    </xf>
    <xf numFmtId="0" fontId="11" fillId="0" borderId="32" xfId="24" applyFont="1" applyBorder="1" applyAlignment="1">
      <alignment horizontal="center" vertical="center"/>
    </xf>
    <xf numFmtId="168" fontId="13" fillId="0" borderId="31" xfId="8" applyNumberFormat="1" applyFont="1" applyBorder="1" applyAlignment="1">
      <alignment horizontal="center" vertical="center"/>
    </xf>
    <xf numFmtId="165" fontId="13" fillId="0" borderId="32" xfId="24" applyNumberFormat="1" applyFont="1" applyBorder="1" applyAlignment="1">
      <alignment horizontal="center" vertical="center"/>
    </xf>
    <xf numFmtId="165" fontId="11" fillId="0" borderId="41" xfId="24" applyNumberFormat="1" applyFont="1" applyBorder="1" applyAlignment="1">
      <alignment horizontal="center" vertical="center"/>
    </xf>
    <xf numFmtId="0" fontId="11" fillId="3" borderId="31" xfId="24" applyFont="1" applyFill="1" applyBorder="1" applyAlignment="1">
      <alignment horizontal="center" vertical="center"/>
    </xf>
    <xf numFmtId="0" fontId="11" fillId="3" borderId="32" xfId="24" applyFont="1" applyFill="1" applyBorder="1" applyAlignment="1">
      <alignment horizontal="center" vertical="center"/>
    </xf>
    <xf numFmtId="168" fontId="13" fillId="3" borderId="31" xfId="8" applyNumberFormat="1" applyFont="1" applyFill="1" applyBorder="1" applyAlignment="1">
      <alignment horizontal="center" vertical="center"/>
    </xf>
    <xf numFmtId="165" fontId="13" fillId="3" borderId="32" xfId="24" applyNumberFormat="1" applyFont="1" applyFill="1" applyBorder="1" applyAlignment="1">
      <alignment horizontal="center" vertical="center"/>
    </xf>
    <xf numFmtId="165" fontId="11" fillId="3" borderId="41" xfId="24" applyNumberFormat="1" applyFont="1" applyFill="1" applyBorder="1" applyAlignment="1">
      <alignment horizontal="center" vertical="center"/>
    </xf>
    <xf numFmtId="165" fontId="13" fillId="6" borderId="64" xfId="24" applyNumberFormat="1" applyFont="1" applyFill="1" applyBorder="1" applyAlignment="1">
      <alignment horizontal="center" vertical="center"/>
    </xf>
    <xf numFmtId="168" fontId="34" fillId="6" borderId="65" xfId="8" applyNumberFormat="1" applyFont="1" applyFill="1" applyBorder="1" applyAlignment="1">
      <alignment horizontal="center" vertical="center"/>
    </xf>
    <xf numFmtId="0" fontId="36" fillId="6" borderId="32" xfId="24" applyFont="1" applyFill="1" applyBorder="1" applyAlignment="1">
      <alignment horizontal="center" vertical="center" wrapText="1"/>
    </xf>
    <xf numFmtId="0" fontId="36" fillId="6" borderId="41" xfId="24" applyFont="1" applyFill="1" applyBorder="1" applyAlignment="1">
      <alignment horizontal="center" vertical="center" wrapText="1"/>
    </xf>
    <xf numFmtId="0" fontId="36" fillId="6" borderId="41" xfId="24" applyFont="1" applyFill="1" applyBorder="1" applyAlignment="1">
      <alignment horizontal="center" vertical="center" wrapText="1" readingOrder="1"/>
    </xf>
    <xf numFmtId="0" fontId="60" fillId="6" borderId="31" xfId="24" applyFont="1" applyFill="1" applyBorder="1" applyAlignment="1">
      <alignment horizontal="center" vertical="center" wrapText="1"/>
    </xf>
    <xf numFmtId="168" fontId="22" fillId="0" borderId="66" xfId="8" applyNumberFormat="1" applyFont="1" applyBorder="1" applyAlignment="1">
      <alignment horizontal="center" vertical="center"/>
    </xf>
    <xf numFmtId="165" fontId="22" fillId="0" borderId="33" xfId="24" applyNumberFormat="1" applyFont="1" applyBorder="1" applyAlignment="1">
      <alignment horizontal="center" vertical="center"/>
    </xf>
    <xf numFmtId="168" fontId="22" fillId="3" borderId="66" xfId="8" applyNumberFormat="1" applyFont="1" applyFill="1" applyBorder="1" applyAlignment="1">
      <alignment horizontal="center" vertical="center"/>
    </xf>
    <xf numFmtId="165" fontId="22" fillId="3" borderId="33" xfId="24" applyNumberFormat="1" applyFont="1" applyFill="1" applyBorder="1" applyAlignment="1">
      <alignment horizontal="center" vertical="center"/>
    </xf>
    <xf numFmtId="168" fontId="67" fillId="6" borderId="64" xfId="8" applyNumberFormat="1" applyFont="1" applyFill="1" applyBorder="1" applyAlignment="1">
      <alignment horizontal="center" vertical="center"/>
    </xf>
    <xf numFmtId="0" fontId="36" fillId="3" borderId="5" xfId="24" applyFont="1" applyFill="1" applyBorder="1" applyAlignment="1">
      <alignment horizontal="center" vertical="center"/>
    </xf>
    <xf numFmtId="0" fontId="36" fillId="3" borderId="0" xfId="24" applyFont="1" applyFill="1" applyAlignment="1">
      <alignment horizontal="center" vertical="center" wrapText="1"/>
    </xf>
    <xf numFmtId="0" fontId="36" fillId="3" borderId="6" xfId="24" applyFont="1" applyFill="1" applyBorder="1" applyAlignment="1">
      <alignment horizontal="center" vertical="center"/>
    </xf>
    <xf numFmtId="0" fontId="11" fillId="0" borderId="5" xfId="24" applyFont="1" applyBorder="1" applyAlignment="1">
      <alignment horizontal="left"/>
    </xf>
    <xf numFmtId="167" fontId="12" fillId="0" borderId="0" xfId="24" applyNumberFormat="1" applyFont="1" applyAlignment="1">
      <alignment horizontal="center" vertical="center"/>
    </xf>
    <xf numFmtId="0" fontId="11" fillId="0" borderId="6" xfId="24" applyFont="1" applyBorder="1" applyAlignment="1">
      <alignment horizontal="right"/>
    </xf>
    <xf numFmtId="0" fontId="13" fillId="4" borderId="5" xfId="24" applyFont="1" applyFill="1" applyBorder="1" applyAlignment="1">
      <alignment horizontal="left" vertical="center"/>
    </xf>
    <xf numFmtId="167" fontId="10" fillId="0" borderId="0" xfId="24" applyNumberFormat="1" applyFont="1" applyAlignment="1">
      <alignment horizontal="center" vertical="center"/>
    </xf>
    <xf numFmtId="165" fontId="13" fillId="4" borderId="0" xfId="24" applyNumberFormat="1" applyFont="1" applyFill="1" applyAlignment="1">
      <alignment horizontal="center" vertical="center"/>
    </xf>
    <xf numFmtId="0" fontId="13" fillId="4" borderId="6" xfId="24" applyFont="1" applyFill="1" applyBorder="1" applyAlignment="1">
      <alignment horizontal="right"/>
    </xf>
    <xf numFmtId="0" fontId="13" fillId="4" borderId="13" xfId="24" applyFont="1" applyFill="1" applyBorder="1" applyAlignment="1">
      <alignment horizontal="left" vertical="center"/>
    </xf>
    <xf numFmtId="167" fontId="10" fillId="0" borderId="12" xfId="24" applyNumberFormat="1" applyFont="1" applyBorder="1" applyAlignment="1">
      <alignment horizontal="center" vertical="center"/>
    </xf>
    <xf numFmtId="165" fontId="13" fillId="4" borderId="12" xfId="24" applyNumberFormat="1" applyFont="1" applyFill="1" applyBorder="1" applyAlignment="1">
      <alignment horizontal="center" vertical="center"/>
    </xf>
    <xf numFmtId="0" fontId="13" fillId="4" borderId="11" xfId="24" applyFont="1" applyFill="1" applyBorder="1" applyAlignment="1">
      <alignment horizontal="right"/>
    </xf>
    <xf numFmtId="0" fontId="3" fillId="0" borderId="0" xfId="24" applyAlignment="1">
      <alignment horizontal="right"/>
    </xf>
    <xf numFmtId="0" fontId="3" fillId="0" borderId="0" xfId="24" applyAlignment="1">
      <alignment horizontal="left"/>
    </xf>
    <xf numFmtId="0" fontId="34" fillId="6" borderId="16" xfId="21" applyFont="1" applyFill="1" applyBorder="1" applyAlignment="1">
      <alignment horizontal="center" vertical="center"/>
    </xf>
    <xf numFmtId="0" fontId="36" fillId="6" borderId="0" xfId="21" applyFont="1" applyFill="1" applyAlignment="1">
      <alignment horizontal="center" vertical="center" wrapText="1"/>
    </xf>
    <xf numFmtId="0" fontId="34" fillId="6" borderId="17" xfId="21" applyFont="1" applyFill="1" applyBorder="1" applyAlignment="1">
      <alignment horizontal="center" vertical="center"/>
    </xf>
    <xf numFmtId="0" fontId="15" fillId="3" borderId="16" xfId="21" applyFont="1" applyFill="1" applyBorder="1" applyAlignment="1">
      <alignment vertical="center"/>
    </xf>
    <xf numFmtId="167" fontId="12" fillId="3" borderId="0" xfId="21" applyNumberFormat="1" applyFont="1" applyFill="1" applyAlignment="1">
      <alignment horizontal="center" vertical="center"/>
    </xf>
    <xf numFmtId="165" fontId="12" fillId="3" borderId="0" xfId="21" applyNumberFormat="1" applyFont="1" applyFill="1" applyAlignment="1">
      <alignment horizontal="center" vertical="center"/>
    </xf>
    <xf numFmtId="0" fontId="10" fillId="3" borderId="17" xfId="21" applyFont="1" applyFill="1" applyBorder="1" applyAlignment="1">
      <alignment vertical="center"/>
    </xf>
    <xf numFmtId="0" fontId="15" fillId="4" borderId="16" xfId="21" applyFont="1" applyFill="1" applyBorder="1" applyAlignment="1">
      <alignment vertical="center"/>
    </xf>
    <xf numFmtId="167" fontId="12" fillId="4" borderId="0" xfId="21" applyNumberFormat="1" applyFont="1" applyFill="1" applyAlignment="1">
      <alignment horizontal="center" vertical="center"/>
    </xf>
    <xf numFmtId="165" fontId="12" fillId="4" borderId="0" xfId="21" applyNumberFormat="1" applyFont="1" applyFill="1" applyAlignment="1">
      <alignment horizontal="center" vertical="center"/>
    </xf>
    <xf numFmtId="0" fontId="10" fillId="4" borderId="17" xfId="21" applyFont="1" applyFill="1" applyBorder="1" applyAlignment="1">
      <alignment vertical="center"/>
    </xf>
    <xf numFmtId="0" fontId="13" fillId="3" borderId="16" xfId="21" applyFont="1" applyFill="1" applyBorder="1" applyAlignment="1">
      <alignment horizontal="center" vertical="center"/>
    </xf>
    <xf numFmtId="167" fontId="13" fillId="3" borderId="0" xfId="21" applyNumberFormat="1" applyFont="1" applyFill="1" applyAlignment="1">
      <alignment horizontal="center" vertical="center"/>
    </xf>
    <xf numFmtId="165" fontId="10" fillId="3" borderId="0" xfId="21" applyNumberFormat="1" applyFont="1" applyFill="1" applyAlignment="1">
      <alignment horizontal="center" vertical="center"/>
    </xf>
    <xf numFmtId="0" fontId="13" fillId="3" borderId="17" xfId="21" applyFont="1" applyFill="1" applyBorder="1" applyAlignment="1">
      <alignment horizontal="center" vertical="center"/>
    </xf>
    <xf numFmtId="0" fontId="14" fillId="0" borderId="18" xfId="0" applyFont="1" applyBorder="1" applyAlignment="1">
      <alignment horizontal="left" vertical="top" readingOrder="1"/>
    </xf>
    <xf numFmtId="0" fontId="16" fillId="0" borderId="12" xfId="0" applyFont="1" applyBorder="1"/>
    <xf numFmtId="0" fontId="0" fillId="0" borderId="12" xfId="0" applyBorder="1"/>
    <xf numFmtId="0" fontId="14" fillId="0" borderId="19" xfId="0" applyFont="1" applyBorder="1" applyAlignment="1">
      <alignment vertical="top"/>
    </xf>
    <xf numFmtId="0" fontId="36" fillId="3" borderId="0" xfId="22" applyFont="1" applyFill="1" applyAlignment="1">
      <alignment horizontal="center" vertical="center" wrapText="1"/>
    </xf>
    <xf numFmtId="0" fontId="15" fillId="3" borderId="16" xfId="22" applyFont="1" applyFill="1" applyBorder="1" applyAlignment="1">
      <alignment vertical="center"/>
    </xf>
    <xf numFmtId="3" fontId="12" fillId="3" borderId="0" xfId="22" applyNumberFormat="1" applyFont="1" applyFill="1" applyAlignment="1">
      <alignment horizontal="center" vertical="center"/>
    </xf>
    <xf numFmtId="1" fontId="12" fillId="3" borderId="0" xfId="22" applyNumberFormat="1" applyFont="1" applyFill="1" applyAlignment="1">
      <alignment horizontal="center" vertical="center"/>
    </xf>
    <xf numFmtId="0" fontId="10" fillId="3" borderId="17" xfId="22" applyFont="1" applyFill="1" applyBorder="1" applyAlignment="1">
      <alignment vertical="center"/>
    </xf>
    <xf numFmtId="0" fontId="15" fillId="4" borderId="16" xfId="22" applyFont="1" applyFill="1" applyBorder="1" applyAlignment="1">
      <alignment vertical="center"/>
    </xf>
    <xf numFmtId="168" fontId="12" fillId="4" borderId="0" xfId="8" applyNumberFormat="1" applyFont="1" applyFill="1" applyBorder="1" applyAlignment="1">
      <alignment horizontal="center" vertical="center"/>
    </xf>
    <xf numFmtId="3" fontId="12" fillId="4" borderId="0" xfId="22" applyNumberFormat="1" applyFont="1" applyFill="1" applyAlignment="1">
      <alignment horizontal="center" vertical="center"/>
    </xf>
    <xf numFmtId="1" fontId="12" fillId="4" borderId="0" xfId="22" applyNumberFormat="1" applyFont="1" applyFill="1" applyAlignment="1">
      <alignment horizontal="center" vertical="center"/>
    </xf>
    <xf numFmtId="0" fontId="10" fillId="4" borderId="17" xfId="22" applyFont="1" applyFill="1" applyBorder="1" applyAlignment="1">
      <alignment vertical="center"/>
    </xf>
    <xf numFmtId="0" fontId="13" fillId="3" borderId="16" xfId="22" applyFont="1" applyFill="1" applyBorder="1" applyAlignment="1">
      <alignment vertical="center"/>
    </xf>
    <xf numFmtId="1" fontId="10" fillId="3" borderId="0" xfId="22" applyNumberFormat="1" applyFont="1" applyFill="1" applyAlignment="1">
      <alignment horizontal="center" vertical="center"/>
    </xf>
    <xf numFmtId="0" fontId="13" fillId="3" borderId="17" xfId="22" applyFont="1" applyFill="1" applyBorder="1" applyAlignment="1">
      <alignment vertical="center"/>
    </xf>
    <xf numFmtId="168" fontId="0" fillId="3" borderId="0" xfId="8" applyNumberFormat="1" applyFont="1" applyFill="1" applyBorder="1" applyAlignment="1">
      <alignment horizontal="center" vertical="center"/>
    </xf>
    <xf numFmtId="3" fontId="0" fillId="3" borderId="0" xfId="22" applyNumberFormat="1" applyFont="1" applyFill="1" applyAlignment="1">
      <alignment horizontal="center" vertical="center"/>
    </xf>
    <xf numFmtId="1" fontId="0" fillId="3" borderId="0" xfId="22" applyNumberFormat="1" applyFont="1" applyFill="1" applyAlignment="1">
      <alignment horizontal="center" vertical="center"/>
    </xf>
    <xf numFmtId="168" fontId="0" fillId="4" borderId="0" xfId="8" applyNumberFormat="1" applyFont="1" applyFill="1" applyBorder="1" applyAlignment="1">
      <alignment horizontal="center" vertical="center"/>
    </xf>
    <xf numFmtId="3" fontId="0" fillId="4" borderId="0" xfId="22" applyNumberFormat="1" applyFont="1" applyFill="1" applyAlignment="1">
      <alignment horizontal="center" vertical="center"/>
    </xf>
    <xf numFmtId="1" fontId="0" fillId="4" borderId="0" xfId="22" applyNumberFormat="1" applyFont="1" applyFill="1" applyAlignment="1">
      <alignment horizontal="center" vertical="center"/>
    </xf>
    <xf numFmtId="0" fontId="13" fillId="3" borderId="67" xfId="22" applyFont="1" applyFill="1" applyBorder="1" applyAlignment="1">
      <alignment vertical="center"/>
    </xf>
    <xf numFmtId="168" fontId="10" fillId="3" borderId="68" xfId="8" applyNumberFormat="1" applyFont="1" applyFill="1" applyBorder="1" applyAlignment="1">
      <alignment horizontal="center" vertical="center"/>
    </xf>
    <xf numFmtId="1" fontId="10" fillId="3" borderId="68" xfId="22" applyNumberFormat="1" applyFont="1" applyFill="1" applyBorder="1" applyAlignment="1">
      <alignment horizontal="center" vertical="center"/>
    </xf>
    <xf numFmtId="0" fontId="13" fillId="3" borderId="69" xfId="22" applyFont="1" applyFill="1" applyBorder="1" applyAlignment="1">
      <alignment vertical="center"/>
    </xf>
    <xf numFmtId="0" fontId="14" fillId="0" borderId="70" xfId="0" applyFont="1" applyBorder="1" applyAlignment="1">
      <alignment horizontal="left" vertical="top" readingOrder="1"/>
    </xf>
    <xf numFmtId="0" fontId="0" fillId="0" borderId="70" xfId="0" applyBorder="1"/>
    <xf numFmtId="0" fontId="14" fillId="0" borderId="70" xfId="0" applyFont="1" applyBorder="1" applyAlignment="1">
      <alignment vertical="top"/>
    </xf>
    <xf numFmtId="167" fontId="19" fillId="5" borderId="8" xfId="22" applyNumberFormat="1" applyFont="1" applyFill="1" applyBorder="1" applyAlignment="1">
      <alignment horizontal="center" vertical="center"/>
    </xf>
    <xf numFmtId="165" fontId="19" fillId="5" borderId="8" xfId="22" applyNumberFormat="1" applyFont="1" applyFill="1" applyBorder="1" applyAlignment="1">
      <alignment horizontal="center" vertical="center"/>
    </xf>
    <xf numFmtId="0" fontId="14" fillId="0" borderId="5" xfId="22" applyFont="1" applyBorder="1" applyAlignment="1">
      <alignment horizontal="center" vertical="center"/>
    </xf>
    <xf numFmtId="0" fontId="14" fillId="3" borderId="5" xfId="22" applyFont="1" applyFill="1" applyBorder="1" applyAlignment="1">
      <alignment horizontal="center" vertical="center"/>
    </xf>
    <xf numFmtId="0" fontId="14" fillId="0" borderId="6" xfId="22" applyFont="1" applyBorder="1" applyAlignment="1">
      <alignment horizontal="center" vertical="center"/>
    </xf>
    <xf numFmtId="0" fontId="14" fillId="3" borderId="6" xfId="22" applyFont="1" applyFill="1" applyBorder="1" applyAlignment="1">
      <alignment horizontal="center" vertical="center"/>
    </xf>
    <xf numFmtId="0" fontId="21" fillId="7" borderId="0" xfId="0" applyFont="1" applyFill="1" applyAlignment="1">
      <alignment horizontal="center" vertical="center"/>
    </xf>
    <xf numFmtId="0" fontId="14" fillId="0" borderId="16" xfId="22" applyFont="1" applyBorder="1" applyAlignment="1">
      <alignment horizontal="center" vertical="center"/>
    </xf>
    <xf numFmtId="0" fontId="14" fillId="0" borderId="17" xfId="22" applyFont="1" applyBorder="1" applyAlignment="1">
      <alignment horizontal="center" vertical="center"/>
    </xf>
    <xf numFmtId="0" fontId="14" fillId="3" borderId="16" xfId="22" applyFont="1" applyFill="1" applyBorder="1" applyAlignment="1">
      <alignment horizontal="center" vertical="center"/>
    </xf>
    <xf numFmtId="0" fontId="14" fillId="3" borderId="17" xfId="22" applyFont="1" applyFill="1" applyBorder="1" applyAlignment="1">
      <alignment horizontal="center" vertical="center"/>
    </xf>
    <xf numFmtId="167" fontId="19" fillId="5" borderId="68" xfId="22" applyNumberFormat="1" applyFont="1" applyFill="1" applyBorder="1" applyAlignment="1">
      <alignment horizontal="center" vertical="center"/>
    </xf>
    <xf numFmtId="165" fontId="19" fillId="5" borderId="68" xfId="22" applyNumberFormat="1" applyFont="1" applyFill="1" applyBorder="1" applyAlignment="1">
      <alignment horizontal="center" vertical="center"/>
    </xf>
    <xf numFmtId="0" fontId="0" fillId="0" borderId="0" xfId="0" applyAlignment="1">
      <alignment vertical="top"/>
    </xf>
    <xf numFmtId="165" fontId="59" fillId="4" borderId="0" xfId="8" applyNumberFormat="1" applyFont="1" applyFill="1" applyAlignment="1">
      <alignment horizontal="center" vertical="top"/>
    </xf>
    <xf numFmtId="0" fontId="0" fillId="0" borderId="3" xfId="0" applyBorder="1" applyAlignment="1">
      <alignment vertical="top"/>
    </xf>
    <xf numFmtId="0" fontId="11" fillId="4" borderId="31" xfId="22" applyFont="1" applyFill="1" applyBorder="1" applyAlignment="1">
      <alignment horizontal="center" vertical="center"/>
    </xf>
    <xf numFmtId="0" fontId="11" fillId="0" borderId="3" xfId="0" applyFont="1" applyBorder="1" applyAlignment="1">
      <alignment vertical="top"/>
    </xf>
    <xf numFmtId="0" fontId="11" fillId="4" borderId="32" xfId="22" applyFont="1" applyFill="1" applyBorder="1" applyAlignment="1">
      <alignment horizontal="center" vertical="center"/>
    </xf>
    <xf numFmtId="9" fontId="12" fillId="4" borderId="31" xfId="8" applyFont="1" applyFill="1" applyBorder="1" applyAlignment="1">
      <alignment horizontal="center" vertical="center"/>
    </xf>
    <xf numFmtId="165" fontId="12" fillId="4" borderId="17" xfId="24" applyNumberFormat="1" applyFont="1" applyFill="1" applyBorder="1" applyAlignment="1">
      <alignment horizontal="center" vertical="center"/>
    </xf>
    <xf numFmtId="0" fontId="2" fillId="0" borderId="0" xfId="29"/>
    <xf numFmtId="0" fontId="14" fillId="0" borderId="0" xfId="29" applyFont="1" applyAlignment="1">
      <alignment horizontal="left" vertical="top" readingOrder="1"/>
    </xf>
    <xf numFmtId="0" fontId="14" fillId="0" borderId="0" xfId="29" applyFont="1" applyAlignment="1">
      <alignment vertical="top"/>
    </xf>
    <xf numFmtId="0" fontId="2" fillId="0" borderId="0" xfId="29" applyAlignment="1">
      <alignment horizontal="center"/>
    </xf>
    <xf numFmtId="168" fontId="12" fillId="4" borderId="0" xfId="29" applyNumberFormat="1" applyFont="1" applyFill="1" applyAlignment="1">
      <alignment horizontal="center" vertical="center"/>
    </xf>
    <xf numFmtId="0" fontId="12" fillId="4" borderId="5" xfId="29" applyFont="1" applyFill="1" applyBorder="1" applyAlignment="1">
      <alignment horizontal="center" vertical="center"/>
    </xf>
    <xf numFmtId="0" fontId="12" fillId="4" borderId="0" xfId="29" applyFont="1" applyFill="1" applyAlignment="1">
      <alignment horizontal="center" vertical="center"/>
    </xf>
    <xf numFmtId="168" fontId="10" fillId="4" borderId="0" xfId="29" applyNumberFormat="1" applyFont="1" applyFill="1" applyAlignment="1">
      <alignment horizontal="center" vertical="center"/>
    </xf>
    <xf numFmtId="0" fontId="12" fillId="4" borderId="6" xfId="29" applyFont="1" applyFill="1" applyBorder="1" applyAlignment="1">
      <alignment horizontal="center" vertical="center"/>
    </xf>
    <xf numFmtId="0" fontId="12" fillId="3" borderId="5" xfId="29" applyFont="1" applyFill="1" applyBorder="1" applyAlignment="1">
      <alignment horizontal="center" vertical="center"/>
    </xf>
    <xf numFmtId="0" fontId="12" fillId="3" borderId="0" xfId="29" applyFont="1" applyFill="1" applyAlignment="1">
      <alignment horizontal="center" vertical="center"/>
    </xf>
    <xf numFmtId="168" fontId="10" fillId="3" borderId="0" xfId="29" applyNumberFormat="1" applyFont="1" applyFill="1" applyAlignment="1">
      <alignment horizontal="center" vertical="center"/>
    </xf>
    <xf numFmtId="168" fontId="12" fillId="3" borderId="0" xfId="29" applyNumberFormat="1" applyFont="1" applyFill="1" applyAlignment="1">
      <alignment horizontal="center" vertical="center"/>
    </xf>
    <xf numFmtId="0" fontId="12" fillId="3" borderId="6" xfId="29" applyFont="1" applyFill="1" applyBorder="1" applyAlignment="1">
      <alignment horizontal="center" vertical="center"/>
    </xf>
    <xf numFmtId="168" fontId="19" fillId="5" borderId="8" xfId="29" applyNumberFormat="1" applyFont="1" applyFill="1" applyBorder="1" applyAlignment="1">
      <alignment horizontal="center" vertical="center"/>
    </xf>
    <xf numFmtId="0" fontId="53" fillId="0" borderId="0" xfId="18" applyFont="1" applyAlignment="1">
      <alignment horizontal="left" vertical="center"/>
    </xf>
    <xf numFmtId="0" fontId="68" fillId="0" borderId="26" xfId="19" applyFont="1" applyFill="1" applyBorder="1" applyAlignment="1">
      <alignment horizontal="center" vertical="center"/>
    </xf>
    <xf numFmtId="165" fontId="0" fillId="0" borderId="0" xfId="0" applyNumberFormat="1" applyAlignment="1">
      <alignment vertical="center" wrapText="1"/>
    </xf>
    <xf numFmtId="0" fontId="1" fillId="0" borderId="0" xfId="24" applyFont="1" applyAlignment="1">
      <alignment readingOrder="2"/>
    </xf>
    <xf numFmtId="0" fontId="3" fillId="0" borderId="0" xfId="24" applyAlignment="1">
      <alignment horizontal="left" readingOrder="1"/>
    </xf>
    <xf numFmtId="0" fontId="42" fillId="0" borderId="25" xfId="18" applyFont="1" applyBorder="1" applyAlignment="1">
      <alignment horizontal="left" vertical="top" wrapText="1"/>
    </xf>
    <xf numFmtId="0" fontId="47" fillId="0" borderId="25" xfId="18" applyFont="1" applyBorder="1" applyAlignment="1">
      <alignment horizontal="right" vertical="top" wrapText="1" readingOrder="2"/>
    </xf>
    <xf numFmtId="0" fontId="41" fillId="0" borderId="73" xfId="18" applyFont="1" applyBorder="1" applyAlignment="1">
      <alignment horizontal="center"/>
    </xf>
    <xf numFmtId="0" fontId="41" fillId="0" borderId="74" xfId="18" applyFont="1" applyBorder="1" applyAlignment="1">
      <alignment horizontal="center"/>
    </xf>
    <xf numFmtId="0" fontId="69" fillId="0" borderId="23" xfId="19" applyFont="1" applyFill="1" applyBorder="1" applyAlignment="1">
      <alignment horizontal="center" vertical="center"/>
    </xf>
    <xf numFmtId="0" fontId="69" fillId="0" borderId="27" xfId="19" applyFont="1" applyFill="1" applyBorder="1" applyAlignment="1">
      <alignment horizontal="center" vertical="center"/>
    </xf>
    <xf numFmtId="0" fontId="71" fillId="3" borderId="22" xfId="18" applyFont="1" applyFill="1" applyBorder="1" applyAlignment="1">
      <alignment horizontal="center"/>
    </xf>
    <xf numFmtId="0" fontId="71" fillId="3" borderId="74" xfId="18" applyFont="1" applyFill="1" applyBorder="1" applyAlignment="1">
      <alignment horizontal="center" wrapText="1"/>
    </xf>
    <xf numFmtId="0" fontId="52" fillId="3" borderId="74" xfId="18" applyFont="1" applyFill="1" applyBorder="1" applyAlignment="1">
      <alignment horizontal="center" wrapText="1"/>
    </xf>
    <xf numFmtId="0" fontId="39" fillId="3" borderId="74" xfId="18" applyFill="1" applyBorder="1"/>
    <xf numFmtId="0" fontId="43" fillId="3" borderId="74" xfId="18" applyFont="1" applyFill="1" applyBorder="1" applyAlignment="1">
      <alignment horizontal="center"/>
    </xf>
    <xf numFmtId="0" fontId="70" fillId="0" borderId="74" xfId="19" applyFont="1" applyFill="1" applyBorder="1" applyAlignment="1">
      <alignment horizontal="left" vertical="center"/>
    </xf>
    <xf numFmtId="0" fontId="70" fillId="0" borderId="24" xfId="19" applyFont="1" applyFill="1" applyBorder="1" applyAlignment="1">
      <alignment horizontal="left" vertical="center" wrapText="1"/>
    </xf>
    <xf numFmtId="0" fontId="72" fillId="3" borderId="74" xfId="18" applyFont="1" applyFill="1" applyBorder="1" applyAlignment="1">
      <alignment horizontal="center"/>
    </xf>
    <xf numFmtId="0" fontId="73" fillId="0" borderId="0" xfId="18" applyFont="1" applyAlignment="1">
      <alignment horizontal="center"/>
    </xf>
    <xf numFmtId="0" fontId="73" fillId="3" borderId="21" xfId="18" applyFont="1" applyFill="1" applyBorder="1" applyAlignment="1">
      <alignment horizontal="center"/>
    </xf>
    <xf numFmtId="0" fontId="73" fillId="3" borderId="73" xfId="18" applyFont="1" applyFill="1" applyBorder="1" applyAlignment="1">
      <alignment horizontal="center"/>
    </xf>
    <xf numFmtId="0" fontId="74" fillId="0" borderId="73" xfId="19" applyFont="1" applyFill="1" applyBorder="1" applyAlignment="1">
      <alignment horizontal="center" vertical="center"/>
    </xf>
    <xf numFmtId="0" fontId="74" fillId="0" borderId="23" xfId="19" applyFont="1" applyFill="1" applyBorder="1" applyAlignment="1">
      <alignment horizontal="center" vertical="center"/>
    </xf>
    <xf numFmtId="0" fontId="40" fillId="5" borderId="21" xfId="18" applyFont="1" applyFill="1" applyBorder="1" applyAlignment="1">
      <alignment horizontal="center"/>
    </xf>
    <xf numFmtId="0" fontId="40" fillId="5" borderId="22" xfId="18" applyFont="1" applyFill="1" applyBorder="1" applyAlignment="1">
      <alignment horizontal="center"/>
    </xf>
    <xf numFmtId="0" fontId="40" fillId="5" borderId="23" xfId="18" applyFont="1" applyFill="1" applyBorder="1" applyAlignment="1">
      <alignment horizontal="center" vertical="center"/>
    </xf>
    <xf numFmtId="0" fontId="40" fillId="5" borderId="24" xfId="18" applyFont="1" applyFill="1" applyBorder="1" applyAlignment="1">
      <alignment horizontal="center" vertical="center"/>
    </xf>
    <xf numFmtId="0" fontId="38" fillId="4" borderId="16" xfId="21" applyFont="1" applyFill="1" applyBorder="1" applyAlignment="1">
      <alignment horizontal="center" vertical="center"/>
    </xf>
    <xf numFmtId="0" fontId="38" fillId="4" borderId="0" xfId="21" applyFont="1" applyFill="1" applyAlignment="1">
      <alignment horizontal="center" vertical="center"/>
    </xf>
    <xf numFmtId="0" fontId="38" fillId="4" borderId="17" xfId="21" applyFont="1" applyFill="1" applyBorder="1" applyAlignment="1">
      <alignment horizontal="center" vertical="center"/>
    </xf>
    <xf numFmtId="0" fontId="25" fillId="5" borderId="14" xfId="21" applyFont="1" applyFill="1" applyBorder="1" applyAlignment="1">
      <alignment horizontal="center" vertical="center" wrapText="1"/>
    </xf>
    <xf numFmtId="0" fontId="25" fillId="5" borderId="3" xfId="21" applyFont="1" applyFill="1" applyBorder="1" applyAlignment="1">
      <alignment horizontal="center" vertical="center" wrapText="1"/>
    </xf>
    <xf numFmtId="0" fontId="25" fillId="5" borderId="15" xfId="21" applyFont="1" applyFill="1" applyBorder="1" applyAlignment="1">
      <alignment horizontal="center" vertical="center" wrapText="1"/>
    </xf>
    <xf numFmtId="0" fontId="0" fillId="0" borderId="0" xfId="0" applyAlignment="1">
      <alignment horizontal="center"/>
    </xf>
    <xf numFmtId="0" fontId="25" fillId="5" borderId="16" xfId="21" applyFont="1" applyFill="1" applyBorder="1" applyAlignment="1">
      <alignment horizontal="center" vertical="top" wrapText="1"/>
    </xf>
    <xf numFmtId="0" fontId="25" fillId="5" borderId="0" xfId="21" applyFont="1" applyFill="1" applyAlignment="1">
      <alignment horizontal="center" vertical="top" wrapText="1"/>
    </xf>
    <xf numFmtId="0" fontId="25" fillId="5" borderId="17" xfId="21" applyFont="1" applyFill="1" applyBorder="1" applyAlignment="1">
      <alignment horizontal="center" vertical="top" wrapText="1"/>
    </xf>
    <xf numFmtId="0" fontId="36" fillId="3" borderId="16" xfId="22" applyFont="1" applyFill="1" applyBorder="1" applyAlignment="1">
      <alignment horizontal="left" vertical="center"/>
    </xf>
    <xf numFmtId="0" fontId="36" fillId="3" borderId="0" xfId="22" applyFont="1" applyFill="1" applyAlignment="1">
      <alignment horizontal="center" vertical="center" wrapText="1"/>
    </xf>
    <xf numFmtId="0" fontId="36" fillId="3" borderId="17" xfId="22" applyFont="1" applyFill="1" applyBorder="1" applyAlignment="1">
      <alignment horizontal="right" vertical="center"/>
    </xf>
    <xf numFmtId="0" fontId="34" fillId="6" borderId="17" xfId="22" applyFont="1" applyFill="1" applyBorder="1" applyAlignment="1">
      <alignment horizontal="center" vertical="center" wrapText="1"/>
    </xf>
    <xf numFmtId="0" fontId="19" fillId="5" borderId="67" xfId="22" applyFont="1" applyFill="1" applyBorder="1" applyAlignment="1">
      <alignment horizontal="center" vertical="center"/>
    </xf>
    <xf numFmtId="0" fontId="19" fillId="5" borderId="68" xfId="22" applyFont="1" applyFill="1" applyBorder="1" applyAlignment="1">
      <alignment horizontal="center" vertical="center"/>
    </xf>
    <xf numFmtId="0" fontId="19" fillId="5" borderId="69" xfId="22" applyFont="1" applyFill="1" applyBorder="1" applyAlignment="1">
      <alignment horizontal="center" vertical="center"/>
    </xf>
    <xf numFmtId="0" fontId="9" fillId="5" borderId="1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22" applyFont="1" applyFill="1" applyBorder="1" applyAlignment="1">
      <alignment horizontal="center" vertical="center" wrapText="1"/>
    </xf>
    <xf numFmtId="0" fontId="9" fillId="5" borderId="0" xfId="22" applyFont="1" applyFill="1" applyAlignment="1">
      <alignment horizontal="center" vertical="center" wrapText="1"/>
    </xf>
    <xf numFmtId="0" fontId="9" fillId="5" borderId="17" xfId="22" applyFont="1" applyFill="1" applyBorder="1" applyAlignment="1">
      <alignment horizontal="center" vertical="center" wrapText="1"/>
    </xf>
    <xf numFmtId="0" fontId="37" fillId="6" borderId="16" xfId="22" applyFont="1" applyFill="1" applyBorder="1" applyAlignment="1">
      <alignment horizontal="center" vertical="center" wrapText="1"/>
    </xf>
    <xf numFmtId="0" fontId="34" fillId="6" borderId="0" xfId="22" applyFont="1" applyFill="1" applyAlignment="1">
      <alignment horizontal="center" vertical="center" wrapText="1"/>
    </xf>
    <xf numFmtId="0" fontId="34" fillId="6" borderId="35" xfId="22" applyFont="1" applyFill="1" applyBorder="1" applyAlignment="1">
      <alignment horizontal="center" vertical="center" wrapText="1"/>
    </xf>
    <xf numFmtId="0" fontId="34" fillId="6" borderId="36" xfId="22" applyFont="1" applyFill="1" applyBorder="1" applyAlignment="1">
      <alignment horizontal="center" vertical="center" wrapText="1"/>
    </xf>
    <xf numFmtId="0" fontId="36" fillId="6" borderId="34" xfId="22" applyFont="1" applyFill="1" applyBorder="1" applyAlignment="1">
      <alignment horizontal="center" vertical="center" wrapText="1"/>
    </xf>
    <xf numFmtId="0" fontId="36" fillId="6" borderId="35" xfId="22" applyFont="1" applyFill="1" applyBorder="1" applyAlignment="1">
      <alignment horizontal="center" vertical="center" wrapText="1"/>
    </xf>
    <xf numFmtId="168" fontId="34" fillId="6" borderId="37" xfId="8" applyNumberFormat="1" applyFont="1" applyFill="1" applyBorder="1" applyAlignment="1">
      <alignment horizontal="center" vertical="center" wrapText="1"/>
    </xf>
    <xf numFmtId="168" fontId="34" fillId="6" borderId="38" xfId="8" applyNumberFormat="1" applyFont="1" applyFill="1" applyBorder="1" applyAlignment="1">
      <alignment horizontal="center" vertical="center" wrapText="1"/>
    </xf>
    <xf numFmtId="0" fontId="37" fillId="6" borderId="31" xfId="22" applyFont="1" applyFill="1" applyBorder="1" applyAlignment="1">
      <alignment horizontal="center" vertical="center" wrapText="1"/>
    </xf>
    <xf numFmtId="0" fontId="37" fillId="6" borderId="32" xfId="22" applyFont="1" applyFill="1" applyBorder="1" applyAlignment="1">
      <alignment horizontal="center" vertical="center" wrapText="1"/>
    </xf>
    <xf numFmtId="0" fontId="10" fillId="6" borderId="34" xfId="22" applyFont="1" applyFill="1" applyBorder="1" applyAlignment="1">
      <alignment horizontal="center" vertical="center" wrapText="1"/>
    </xf>
    <xf numFmtId="0" fontId="10" fillId="6" borderId="35" xfId="22" applyFont="1" applyFill="1" applyBorder="1" applyAlignment="1">
      <alignment horizontal="center" vertical="center" wrapText="1"/>
    </xf>
    <xf numFmtId="165" fontId="13" fillId="6" borderId="34" xfId="22" applyNumberFormat="1" applyFont="1" applyFill="1" applyBorder="1" applyAlignment="1">
      <alignment horizontal="center" vertical="center"/>
    </xf>
    <xf numFmtId="165" fontId="13" fillId="6" borderId="36" xfId="22" applyNumberFormat="1" applyFont="1" applyFill="1" applyBorder="1" applyAlignment="1">
      <alignment horizontal="center" vertical="center"/>
    </xf>
    <xf numFmtId="0" fontId="13" fillId="6" borderId="34" xfId="22" applyFont="1" applyFill="1" applyBorder="1" applyAlignment="1">
      <alignment horizontal="center" vertical="center" wrapText="1"/>
    </xf>
    <xf numFmtId="0" fontId="13" fillId="6" borderId="36" xfId="22"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25" fillId="5" borderId="31" xfId="22" applyFont="1" applyFill="1" applyBorder="1" applyAlignment="1">
      <alignment horizontal="center" vertical="center" wrapText="1"/>
    </xf>
    <xf numFmtId="0" fontId="25" fillId="5" borderId="0" xfId="22" applyFont="1" applyFill="1" applyAlignment="1">
      <alignment horizontal="center" vertical="center" wrapText="1"/>
    </xf>
    <xf numFmtId="0" fontId="25" fillId="5" borderId="32" xfId="22" applyFont="1" applyFill="1" applyBorder="1" applyAlignment="1">
      <alignment horizontal="center" vertical="center" wrapText="1"/>
    </xf>
    <xf numFmtId="0" fontId="60" fillId="6" borderId="31" xfId="22" applyFont="1" applyFill="1" applyBorder="1" applyAlignment="1">
      <alignment horizontal="center" vertical="center" wrapText="1" readingOrder="1"/>
    </xf>
    <xf numFmtId="0" fontId="60" fillId="6" borderId="32" xfId="22" applyFont="1" applyFill="1" applyBorder="1" applyAlignment="1">
      <alignment horizontal="center" vertical="center" wrapText="1" readingOrder="1"/>
    </xf>
    <xf numFmtId="0" fontId="60" fillId="6" borderId="31" xfId="22" applyFont="1" applyFill="1" applyBorder="1" applyAlignment="1">
      <alignment horizontal="center" vertical="center" wrapText="1"/>
    </xf>
    <xf numFmtId="0" fontId="60" fillId="6" borderId="32" xfId="22" applyFont="1" applyFill="1" applyBorder="1" applyAlignment="1">
      <alignment horizontal="center" vertical="center" wrapText="1"/>
    </xf>
    <xf numFmtId="0" fontId="60" fillId="6" borderId="0" xfId="22" applyFont="1" applyFill="1" applyAlignment="1">
      <alignment horizontal="center" vertical="center" wrapText="1"/>
    </xf>
    <xf numFmtId="0" fontId="34" fillId="6" borderId="6" xfId="22" applyFont="1" applyFill="1" applyBorder="1" applyAlignment="1">
      <alignment horizontal="center" vertical="center" wrapText="1"/>
    </xf>
    <xf numFmtId="0" fontId="19" fillId="5" borderId="7" xfId="22" applyFont="1" applyFill="1" applyBorder="1" applyAlignment="1">
      <alignment horizontal="center" vertical="center"/>
    </xf>
    <xf numFmtId="0" fontId="19" fillId="5" borderId="8" xfId="22" applyFont="1" applyFill="1" applyBorder="1" applyAlignment="1">
      <alignment horizontal="center" vertical="center"/>
    </xf>
    <xf numFmtId="0" fontId="19" fillId="5" borderId="9" xfId="22" applyFont="1" applyFill="1" applyBorder="1" applyAlignment="1">
      <alignment horizontal="center" vertical="center"/>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65" fillId="5" borderId="5" xfId="22" applyFont="1" applyFill="1" applyBorder="1" applyAlignment="1">
      <alignment horizontal="center" vertical="center" wrapText="1"/>
    </xf>
    <xf numFmtId="0" fontId="65" fillId="5" borderId="0" xfId="22" applyFont="1" applyFill="1" applyAlignment="1">
      <alignment horizontal="center" vertical="center" wrapText="1"/>
    </xf>
    <xf numFmtId="0" fontId="65" fillId="5" borderId="6" xfId="22" applyFont="1" applyFill="1" applyBorder="1" applyAlignment="1">
      <alignment horizontal="center" vertical="center" wrapText="1"/>
    </xf>
    <xf numFmtId="0" fontId="37" fillId="6" borderId="5" xfId="22" applyFont="1" applyFill="1" applyBorder="1" applyAlignment="1">
      <alignment horizontal="center" vertical="center" wrapText="1"/>
    </xf>
    <xf numFmtId="0" fontId="61" fillId="6" borderId="35" xfId="22" applyFont="1" applyFill="1" applyBorder="1" applyAlignment="1">
      <alignment horizontal="center" vertical="center" wrapText="1"/>
    </xf>
    <xf numFmtId="0" fontId="61" fillId="6" borderId="36" xfId="22" applyFont="1" applyFill="1" applyBorder="1" applyAlignment="1">
      <alignment horizontal="center" vertical="center" wrapText="1"/>
    </xf>
    <xf numFmtId="0" fontId="61" fillId="6" borderId="34" xfId="22" applyFont="1" applyFill="1" applyBorder="1" applyAlignment="1">
      <alignment horizontal="center" vertical="center" wrapText="1"/>
    </xf>
    <xf numFmtId="168" fontId="61" fillId="6" borderId="37" xfId="8" applyNumberFormat="1" applyFont="1" applyFill="1" applyBorder="1" applyAlignment="1">
      <alignment horizontal="center" vertical="center" wrapText="1"/>
    </xf>
    <xf numFmtId="168" fontId="61" fillId="6" borderId="38" xfId="8" applyNumberFormat="1" applyFont="1" applyFill="1" applyBorder="1" applyAlignment="1">
      <alignment horizontal="center" vertical="center" wrapText="1"/>
    </xf>
    <xf numFmtId="0" fontId="32" fillId="6" borderId="34" xfId="22" applyFont="1" applyFill="1" applyBorder="1" applyAlignment="1">
      <alignment horizontal="center" vertical="center" wrapText="1"/>
    </xf>
    <xf numFmtId="0" fontId="32" fillId="6" borderId="35" xfId="22" applyFont="1" applyFill="1" applyBorder="1" applyAlignment="1">
      <alignment horizontal="center" vertical="center" wrapText="1"/>
    </xf>
    <xf numFmtId="165" fontId="32" fillId="6" borderId="34" xfId="22" applyNumberFormat="1" applyFont="1" applyFill="1" applyBorder="1" applyAlignment="1">
      <alignment horizontal="center" vertical="center"/>
    </xf>
    <xf numFmtId="165" fontId="32" fillId="6" borderId="36" xfId="22" applyNumberFormat="1" applyFont="1" applyFill="1" applyBorder="1" applyAlignment="1">
      <alignment horizontal="center" vertical="center"/>
    </xf>
    <xf numFmtId="0" fontId="32" fillId="6" borderId="36" xfId="22"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19" fillId="5" borderId="31" xfId="22" applyFont="1" applyFill="1" applyBorder="1" applyAlignment="1">
      <alignment horizontal="center" vertical="center" wrapText="1"/>
    </xf>
    <xf numFmtId="0" fontId="19" fillId="5" borderId="0" xfId="22" applyFont="1" applyFill="1" applyAlignment="1">
      <alignment horizontal="center" vertical="center" wrapText="1"/>
    </xf>
    <xf numFmtId="0" fontId="19" fillId="5" borderId="32" xfId="22" applyFont="1" applyFill="1" applyBorder="1" applyAlignment="1">
      <alignment horizontal="center" vertical="center" wrapText="1"/>
    </xf>
    <xf numFmtId="0" fontId="19" fillId="5" borderId="71" xfId="22" applyFont="1" applyFill="1" applyBorder="1" applyAlignment="1">
      <alignment horizontal="center" vertical="center"/>
    </xf>
    <xf numFmtId="0" fontId="19" fillId="5" borderId="72" xfId="22" applyFont="1" applyFill="1" applyBorder="1" applyAlignment="1">
      <alignment horizontal="center" vertical="center"/>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22" applyFont="1" applyFill="1" applyBorder="1" applyAlignment="1">
      <alignment horizontal="center" vertical="center" wrapText="1"/>
    </xf>
    <xf numFmtId="0" fontId="25" fillId="5" borderId="17" xfId="22" applyFont="1" applyFill="1" applyBorder="1" applyAlignment="1">
      <alignment horizontal="center" vertical="center" wrapText="1"/>
    </xf>
    <xf numFmtId="168" fontId="61" fillId="6" borderId="34" xfId="8" applyNumberFormat="1" applyFont="1" applyFill="1" applyBorder="1" applyAlignment="1">
      <alignment horizontal="center" vertical="center" wrapText="1"/>
    </xf>
    <xf numFmtId="168" fontId="61" fillId="6" borderId="36" xfId="8" applyNumberFormat="1" applyFont="1" applyFill="1" applyBorder="1" applyAlignment="1">
      <alignment horizontal="center" vertical="center" wrapText="1"/>
    </xf>
    <xf numFmtId="0" fontId="65" fillId="5" borderId="31" xfId="22" applyFont="1" applyFill="1" applyBorder="1" applyAlignment="1">
      <alignment horizontal="center" vertical="center" wrapText="1"/>
    </xf>
    <xf numFmtId="0" fontId="65" fillId="5" borderId="32" xfId="22" applyFont="1" applyFill="1" applyBorder="1" applyAlignment="1">
      <alignment horizontal="center" vertical="center" wrapText="1"/>
    </xf>
    <xf numFmtId="0" fontId="25" fillId="5" borderId="5" xfId="22" applyFont="1" applyFill="1" applyBorder="1" applyAlignment="1">
      <alignment horizontal="center" vertical="center" wrapText="1"/>
    </xf>
    <xf numFmtId="0" fontId="25" fillId="5" borderId="6" xfId="22" applyFont="1" applyFill="1" applyBorder="1" applyAlignment="1">
      <alignment horizontal="center" vertical="center" wrapText="1"/>
    </xf>
    <xf numFmtId="0" fontId="34" fillId="4" borderId="40" xfId="22" applyFont="1" applyFill="1" applyBorder="1" applyAlignment="1">
      <alignment horizontal="center" vertical="center" wrapText="1"/>
    </xf>
    <xf numFmtId="0" fontId="37" fillId="6" borderId="31" xfId="22" applyFont="1" applyFill="1" applyBorder="1" applyAlignment="1">
      <alignment horizontal="center" vertical="center" wrapText="1" readingOrder="1"/>
    </xf>
    <xf numFmtId="0" fontId="37" fillId="6" borderId="32" xfId="22" applyFont="1" applyFill="1" applyBorder="1" applyAlignment="1">
      <alignment horizontal="center" vertical="center" wrapText="1" readingOrder="1"/>
    </xf>
    <xf numFmtId="0" fontId="37" fillId="6" borderId="41" xfId="22" applyFont="1" applyFill="1" applyBorder="1" applyAlignment="1">
      <alignment horizontal="center" vertical="center" wrapText="1"/>
    </xf>
    <xf numFmtId="168" fontId="61" fillId="6" borderId="34" xfId="8" applyNumberFormat="1" applyFont="1" applyFill="1" applyBorder="1" applyAlignment="1">
      <alignment horizontal="center" vertical="center"/>
    </xf>
    <xf numFmtId="168" fontId="61" fillId="6" borderId="36" xfId="8" applyNumberFormat="1" applyFont="1" applyFill="1" applyBorder="1" applyAlignment="1">
      <alignment horizontal="center" vertical="center"/>
    </xf>
    <xf numFmtId="168" fontId="61" fillId="6" borderId="37" xfId="8" applyNumberFormat="1" applyFont="1" applyFill="1" applyBorder="1" applyAlignment="1">
      <alignment horizontal="center" vertical="center"/>
    </xf>
    <xf numFmtId="168" fontId="61" fillId="6" borderId="38" xfId="8" applyNumberFormat="1" applyFont="1" applyFill="1" applyBorder="1" applyAlignment="1">
      <alignment horizontal="center" vertical="center"/>
    </xf>
    <xf numFmtId="0" fontId="36" fillId="6" borderId="40" xfId="22" applyFont="1" applyFill="1" applyBorder="1" applyAlignment="1">
      <alignment horizontal="center" vertical="center" wrapText="1"/>
    </xf>
    <xf numFmtId="0" fontId="36" fillId="6" borderId="31" xfId="22" applyFont="1" applyFill="1" applyBorder="1" applyAlignment="1">
      <alignment horizontal="center" vertical="center" wrapText="1"/>
    </xf>
    <xf numFmtId="0" fontId="36" fillId="6" borderId="32" xfId="22" applyFont="1" applyFill="1" applyBorder="1" applyAlignment="1">
      <alignment horizontal="center" vertical="center" wrapText="1"/>
    </xf>
    <xf numFmtId="0" fontId="36" fillId="6" borderId="42" xfId="22" applyFont="1" applyFill="1" applyBorder="1" applyAlignment="1">
      <alignment horizontal="center" vertical="center" wrapText="1"/>
    </xf>
    <xf numFmtId="0" fontId="61" fillId="6" borderId="44" xfId="22" applyFont="1" applyFill="1" applyBorder="1" applyAlignment="1">
      <alignment horizontal="center" vertical="center" wrapText="1"/>
    </xf>
    <xf numFmtId="0" fontId="61" fillId="6" borderId="45" xfId="22" applyFont="1" applyFill="1" applyBorder="1" applyAlignment="1">
      <alignment horizontal="center" vertical="center" wrapText="1"/>
    </xf>
    <xf numFmtId="0" fontId="61" fillId="6" borderId="43" xfId="22" applyFont="1" applyFill="1" applyBorder="1" applyAlignment="1">
      <alignment horizontal="center" vertical="center" wrapText="1"/>
    </xf>
    <xf numFmtId="9" fontId="61" fillId="6" borderId="43" xfId="8" applyFont="1" applyFill="1" applyBorder="1" applyAlignment="1">
      <alignment horizontal="center" vertical="center"/>
    </xf>
    <xf numFmtId="9" fontId="61" fillId="6" borderId="45" xfId="8" applyFont="1" applyFill="1" applyBorder="1" applyAlignment="1">
      <alignment horizontal="center" vertical="center"/>
    </xf>
    <xf numFmtId="168" fontId="61" fillId="6" borderId="46" xfId="8" applyNumberFormat="1" applyFont="1" applyFill="1" applyBorder="1" applyAlignment="1">
      <alignment horizontal="center" vertical="center"/>
    </xf>
    <xf numFmtId="168" fontId="61" fillId="6" borderId="47" xfId="8" applyNumberFormat="1" applyFont="1" applyFill="1" applyBorder="1" applyAlignment="1">
      <alignment horizontal="center" vertical="center"/>
    </xf>
    <xf numFmtId="165" fontId="32" fillId="6" borderId="37" xfId="8" applyNumberFormat="1" applyFont="1" applyFill="1" applyBorder="1" applyAlignment="1">
      <alignment horizontal="center" vertical="center"/>
    </xf>
    <xf numFmtId="165" fontId="32" fillId="6" borderId="38" xfId="8" applyNumberFormat="1" applyFont="1" applyFill="1" applyBorder="1" applyAlignment="1">
      <alignment horizontal="center" vertical="center"/>
    </xf>
    <xf numFmtId="0" fontId="36" fillId="6" borderId="41" xfId="22" applyFont="1" applyFill="1" applyBorder="1" applyAlignment="1">
      <alignment horizontal="center" vertical="center" wrapText="1"/>
    </xf>
    <xf numFmtId="0" fontId="64" fillId="4" borderId="48" xfId="23" applyFont="1" applyFill="1" applyBorder="1" applyAlignment="1">
      <alignment horizontal="center" vertical="center"/>
    </xf>
    <xf numFmtId="0" fontId="64" fillId="4" borderId="10" xfId="23" applyFont="1" applyFill="1" applyBorder="1" applyAlignment="1">
      <alignment horizontal="center" vertical="center"/>
    </xf>
    <xf numFmtId="0" fontId="64" fillId="4" borderId="49" xfId="23" applyFont="1" applyFill="1" applyBorder="1" applyAlignment="1">
      <alignment horizontal="center" vertical="center"/>
    </xf>
    <xf numFmtId="0" fontId="25" fillId="5" borderId="14" xfId="23" applyFont="1" applyFill="1" applyBorder="1" applyAlignment="1">
      <alignment horizontal="center" vertical="center" wrapText="1"/>
    </xf>
    <xf numFmtId="0" fontId="25" fillId="5" borderId="3" xfId="23" applyFont="1" applyFill="1" applyBorder="1" applyAlignment="1">
      <alignment horizontal="center" vertical="center" wrapText="1"/>
    </xf>
    <xf numFmtId="0" fontId="25" fillId="5" borderId="15" xfId="23" applyFont="1" applyFill="1" applyBorder="1" applyAlignment="1">
      <alignment horizontal="center" vertical="center" wrapText="1"/>
    </xf>
    <xf numFmtId="0" fontId="25" fillId="5" borderId="16" xfId="23" applyFont="1" applyFill="1" applyBorder="1" applyAlignment="1">
      <alignment horizontal="center" vertical="center" wrapText="1"/>
    </xf>
    <xf numFmtId="0" fontId="25" fillId="5" borderId="0" xfId="23" applyFont="1" applyFill="1" applyAlignment="1">
      <alignment horizontal="center" vertical="center" wrapText="1"/>
    </xf>
    <xf numFmtId="0" fontId="25" fillId="5" borderId="17" xfId="23" applyFont="1" applyFill="1" applyBorder="1" applyAlignment="1">
      <alignment horizontal="center" vertical="center" wrapText="1"/>
    </xf>
    <xf numFmtId="168" fontId="61" fillId="6" borderId="61" xfId="8" applyNumberFormat="1" applyFont="1" applyFill="1" applyBorder="1" applyAlignment="1">
      <alignment horizontal="center" vertical="center"/>
    </xf>
    <xf numFmtId="168" fontId="61" fillId="6" borderId="62" xfId="8" applyNumberFormat="1" applyFont="1" applyFill="1" applyBorder="1" applyAlignment="1">
      <alignment horizontal="center" vertical="center"/>
    </xf>
    <xf numFmtId="165" fontId="22" fillId="6" borderId="57" xfId="8" applyNumberFormat="1" applyFont="1" applyFill="1" applyBorder="1" applyAlignment="1">
      <alignment horizontal="center" vertical="center"/>
    </xf>
    <xf numFmtId="165" fontId="22" fillId="6" borderId="58" xfId="8" applyNumberFormat="1" applyFont="1" applyFill="1" applyBorder="1" applyAlignment="1">
      <alignment horizontal="center" vertical="center"/>
    </xf>
    <xf numFmtId="0" fontId="37" fillId="6" borderId="31" xfId="24" applyFont="1" applyFill="1" applyBorder="1" applyAlignment="1">
      <alignment horizontal="center" vertical="center" wrapText="1"/>
    </xf>
    <xf numFmtId="0" fontId="37" fillId="6" borderId="32" xfId="24" applyFont="1" applyFill="1" applyBorder="1" applyAlignment="1">
      <alignment horizontal="center" vertical="center" wrapText="1"/>
    </xf>
    <xf numFmtId="0" fontId="25" fillId="5" borderId="52"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40" xfId="24" applyFont="1" applyFill="1" applyBorder="1" applyAlignment="1">
      <alignment horizontal="center" vertical="center" wrapText="1"/>
    </xf>
    <xf numFmtId="0" fontId="25" fillId="5" borderId="0" xfId="24" applyFont="1" applyFill="1" applyAlignment="1">
      <alignment horizontal="center" vertical="center" wrapText="1"/>
    </xf>
    <xf numFmtId="0" fontId="25" fillId="5" borderId="55" xfId="24" applyFont="1" applyFill="1" applyBorder="1" applyAlignment="1">
      <alignment horizontal="center" vertical="center" wrapText="1"/>
    </xf>
    <xf numFmtId="0" fontId="37" fillId="6" borderId="40" xfId="24" applyFont="1" applyFill="1" applyBorder="1" applyAlignment="1">
      <alignment horizontal="center" vertical="center" wrapText="1"/>
    </xf>
    <xf numFmtId="0" fontId="37" fillId="6" borderId="42" xfId="24" applyFont="1" applyFill="1" applyBorder="1" applyAlignment="1">
      <alignment horizontal="center" vertical="center" wrapText="1"/>
    </xf>
    <xf numFmtId="0" fontId="67" fillId="6" borderId="37" xfId="24" applyFont="1" applyFill="1" applyBorder="1" applyAlignment="1">
      <alignment horizontal="center" vertical="center" wrapText="1"/>
    </xf>
    <xf numFmtId="0" fontId="67" fillId="6" borderId="38" xfId="24" applyFont="1" applyFill="1" applyBorder="1" applyAlignment="1">
      <alignment horizontal="center" vertical="center" wrapText="1"/>
    </xf>
    <xf numFmtId="9" fontId="67" fillId="6" borderId="65" xfId="8" applyFont="1" applyFill="1" applyBorder="1" applyAlignment="1">
      <alignment horizontal="center" vertical="center"/>
    </xf>
    <xf numFmtId="0" fontId="65" fillId="5" borderId="31" xfId="24" applyFont="1" applyFill="1" applyBorder="1" applyAlignment="1">
      <alignment horizontal="center" vertical="center" wrapText="1"/>
    </xf>
    <xf numFmtId="0" fontId="65" fillId="5" borderId="0" xfId="24" applyFont="1" applyFill="1" applyAlignment="1">
      <alignment horizontal="center" vertical="center" wrapText="1"/>
    </xf>
    <xf numFmtId="0" fontId="65" fillId="5" borderId="32" xfId="24" applyFont="1" applyFill="1" applyBorder="1" applyAlignment="1">
      <alignment horizontal="center" vertical="center" wrapText="1"/>
    </xf>
    <xf numFmtId="0" fontId="22" fillId="6" borderId="28" xfId="24" applyFont="1" applyFill="1" applyBorder="1" applyAlignment="1">
      <alignment horizontal="center" vertical="center" wrapText="1"/>
    </xf>
    <xf numFmtId="0" fontId="22" fillId="6" borderId="30" xfId="24" applyFont="1" applyFill="1" applyBorder="1" applyAlignment="1">
      <alignment horizontal="center" vertical="center" wrapText="1"/>
    </xf>
    <xf numFmtId="1" fontId="22" fillId="6" borderId="64" xfId="8" applyNumberFormat="1" applyFont="1" applyFill="1" applyBorder="1" applyAlignment="1">
      <alignment horizontal="center" vertical="center"/>
    </xf>
    <xf numFmtId="0" fontId="22" fillId="6" borderId="31" xfId="24" applyFont="1" applyFill="1" applyBorder="1" applyAlignment="1">
      <alignment horizontal="center" vertical="center" wrapText="1"/>
    </xf>
    <xf numFmtId="0" fontId="22" fillId="6" borderId="32" xfId="24" applyFont="1" applyFill="1" applyBorder="1" applyAlignment="1">
      <alignment horizontal="center" vertical="center" wrapText="1"/>
    </xf>
    <xf numFmtId="0" fontId="34" fillId="6" borderId="37" xfId="24" applyFont="1" applyFill="1" applyBorder="1" applyAlignment="1">
      <alignment horizontal="center" vertical="center" wrapText="1"/>
    </xf>
    <xf numFmtId="0" fontId="34" fillId="6" borderId="38" xfId="24" applyFont="1" applyFill="1" applyBorder="1" applyAlignment="1">
      <alignment horizontal="center" vertical="center" wrapText="1"/>
    </xf>
    <xf numFmtId="9" fontId="34" fillId="6" borderId="65" xfId="8" applyFont="1" applyFill="1" applyBorder="1" applyAlignment="1">
      <alignment horizontal="center" vertical="center"/>
    </xf>
    <xf numFmtId="0" fontId="9" fillId="5" borderId="31" xfId="24" applyFont="1" applyFill="1" applyBorder="1" applyAlignment="1">
      <alignment horizontal="center" vertical="center" wrapText="1"/>
    </xf>
    <xf numFmtId="0" fontId="9" fillId="5" borderId="0" xfId="24" applyFont="1" applyFill="1" applyAlignment="1">
      <alignment horizontal="center" vertical="center" wrapText="1"/>
    </xf>
    <xf numFmtId="0" fontId="9" fillId="5" borderId="32" xfId="24" applyFont="1" applyFill="1" applyBorder="1" applyAlignment="1">
      <alignment horizontal="center" vertical="center" wrapText="1"/>
    </xf>
    <xf numFmtId="0" fontId="13" fillId="6" borderId="28" xfId="24" applyFont="1" applyFill="1" applyBorder="1" applyAlignment="1">
      <alignment horizontal="center" vertical="center" wrapText="1"/>
    </xf>
    <xf numFmtId="0" fontId="13" fillId="6" borderId="30" xfId="24" applyFont="1" applyFill="1" applyBorder="1" applyAlignment="1">
      <alignment horizontal="center" vertical="center" wrapText="1"/>
    </xf>
    <xf numFmtId="1" fontId="13" fillId="6" borderId="64" xfId="8" applyNumberFormat="1" applyFont="1" applyFill="1" applyBorder="1" applyAlignment="1">
      <alignment horizontal="center" vertical="center"/>
    </xf>
    <xf numFmtId="0" fontId="13" fillId="6" borderId="31" xfId="24" applyFont="1" applyFill="1" applyBorder="1" applyAlignment="1">
      <alignment horizontal="center" vertical="center" wrapText="1"/>
    </xf>
    <xf numFmtId="0" fontId="13" fillId="6" borderId="32" xfId="24" applyFont="1" applyFill="1" applyBorder="1" applyAlignment="1">
      <alignment horizontal="center" vertical="center" wrapText="1"/>
    </xf>
    <xf numFmtId="0" fontId="25" fillId="5" borderId="31" xfId="24" applyFont="1" applyFill="1" applyBorder="1" applyAlignment="1">
      <alignment horizontal="center" vertical="center" wrapText="1"/>
    </xf>
    <xf numFmtId="0" fontId="25" fillId="5" borderId="32" xfId="24" applyFont="1" applyFill="1" applyBorder="1" applyAlignment="1">
      <alignment horizontal="center" vertical="center" wrapText="1"/>
    </xf>
    <xf numFmtId="0" fontId="67" fillId="6" borderId="34" xfId="24" applyFont="1" applyFill="1" applyBorder="1" applyAlignment="1">
      <alignment horizontal="center" vertical="center" wrapText="1"/>
    </xf>
    <xf numFmtId="0" fontId="67" fillId="6" borderId="36" xfId="24" applyFont="1" applyFill="1" applyBorder="1" applyAlignment="1">
      <alignment horizontal="center" vertical="center" wrapText="1"/>
    </xf>
    <xf numFmtId="9" fontId="67" fillId="6" borderId="64" xfId="8" applyFont="1" applyFill="1" applyBorder="1" applyAlignment="1">
      <alignment horizontal="center" vertical="center"/>
    </xf>
    <xf numFmtId="0" fontId="13" fillId="6" borderId="34" xfId="24" applyFont="1" applyFill="1" applyBorder="1" applyAlignment="1">
      <alignment horizontal="center" vertical="center" wrapText="1"/>
    </xf>
    <xf numFmtId="0" fontId="13" fillId="6" borderId="36" xfId="24" applyFont="1" applyFill="1" applyBorder="1" applyAlignment="1">
      <alignment horizontal="center" vertical="center" wrapText="1"/>
    </xf>
    <xf numFmtId="0" fontId="22" fillId="6" borderId="34" xfId="24" applyFont="1" applyFill="1" applyBorder="1" applyAlignment="1">
      <alignment horizontal="center" vertical="center" wrapText="1"/>
    </xf>
    <xf numFmtId="0" fontId="22" fillId="6" borderId="36" xfId="24" applyFont="1" applyFill="1" applyBorder="1" applyAlignment="1">
      <alignment horizontal="center" vertical="center" wrapText="1"/>
    </xf>
    <xf numFmtId="0" fontId="9" fillId="2" borderId="5" xfId="24" applyFont="1" applyFill="1" applyBorder="1" applyAlignment="1">
      <alignment horizontal="center" vertical="center"/>
    </xf>
    <xf numFmtId="0" fontId="9" fillId="2" borderId="0" xfId="24" applyFont="1" applyFill="1" applyAlignment="1">
      <alignment horizontal="center" vertical="center"/>
    </xf>
    <xf numFmtId="0" fontId="9" fillId="2" borderId="6" xfId="24" applyFont="1" applyFill="1" applyBorder="1" applyAlignment="1">
      <alignment horizontal="center" vertical="center"/>
    </xf>
    <xf numFmtId="0" fontId="65" fillId="5" borderId="2" xfId="24" applyFont="1" applyFill="1" applyBorder="1" applyAlignment="1">
      <alignment horizontal="center" vertical="top" wrapText="1"/>
    </xf>
    <xf numFmtId="0" fontId="65" fillId="5" borderId="3" xfId="24" applyFont="1" applyFill="1" applyBorder="1" applyAlignment="1">
      <alignment horizontal="center" vertical="top" wrapText="1"/>
    </xf>
    <xf numFmtId="0" fontId="65" fillId="5" borderId="4" xfId="24" applyFont="1" applyFill="1" applyBorder="1" applyAlignment="1">
      <alignment horizontal="center" vertical="top" wrapText="1"/>
    </xf>
    <xf numFmtId="0" fontId="25" fillId="5" borderId="5" xfId="24" applyFont="1" applyFill="1" applyBorder="1" applyAlignment="1">
      <alignment horizontal="center" vertical="center" wrapText="1"/>
    </xf>
    <xf numFmtId="0" fontId="25" fillId="5" borderId="6" xfId="24" applyFont="1" applyFill="1" applyBorder="1" applyAlignment="1">
      <alignment horizontal="center" vertical="center" wrapText="1"/>
    </xf>
    <xf numFmtId="0" fontId="37" fillId="6" borderId="6" xfId="29" applyFont="1" applyFill="1" applyBorder="1" applyAlignment="1">
      <alignment horizontal="center" vertical="center" wrapText="1"/>
    </xf>
    <xf numFmtId="0" fontId="19" fillId="5" borderId="7" xfId="29" applyFont="1" applyFill="1" applyBorder="1" applyAlignment="1">
      <alignment horizontal="center" vertical="center" wrapText="1"/>
    </xf>
    <xf numFmtId="0" fontId="19" fillId="5" borderId="8" xfId="29" applyFont="1" applyFill="1" applyBorder="1" applyAlignment="1">
      <alignment horizontal="center" vertical="center"/>
    </xf>
    <xf numFmtId="0" fontId="19" fillId="5" borderId="8" xfId="29" applyFont="1" applyFill="1" applyBorder="1" applyAlignment="1">
      <alignment horizontal="center" vertical="center" wrapText="1"/>
    </xf>
    <xf numFmtId="0" fontId="19" fillId="5" borderId="9" xfId="29" applyFont="1" applyFill="1" applyBorder="1" applyAlignment="1">
      <alignment horizontal="center" vertical="center"/>
    </xf>
    <xf numFmtId="0" fontId="25" fillId="5" borderId="2" xfId="11" applyFont="1" applyFill="1" applyBorder="1" applyAlignment="1">
      <alignment horizontal="center" vertical="center" wrapText="1"/>
    </xf>
    <xf numFmtId="0" fontId="25" fillId="5" borderId="3" xfId="11" applyFont="1" applyFill="1" applyBorder="1" applyAlignment="1">
      <alignment horizontal="center" vertical="center" wrapText="1"/>
    </xf>
    <xf numFmtId="0" fontId="25" fillId="5" borderId="4" xfId="11" applyFont="1" applyFill="1" applyBorder="1" applyAlignment="1">
      <alignment horizontal="center" vertical="center" wrapText="1"/>
    </xf>
    <xf numFmtId="0" fontId="25" fillId="5" borderId="5" xfId="29" applyFont="1" applyFill="1" applyBorder="1" applyAlignment="1">
      <alignment horizontal="center" vertical="center" wrapText="1"/>
    </xf>
    <xf numFmtId="0" fontId="25" fillId="5" borderId="0" xfId="29" applyFont="1" applyFill="1" applyAlignment="1">
      <alignment horizontal="center" vertical="center" wrapText="1"/>
    </xf>
    <xf numFmtId="0" fontId="25" fillId="5" borderId="6" xfId="29" applyFont="1" applyFill="1" applyBorder="1" applyAlignment="1">
      <alignment horizontal="center" vertical="center" wrapText="1"/>
    </xf>
    <xf numFmtId="0" fontId="37" fillId="6" borderId="5" xfId="29" applyFont="1" applyFill="1" applyBorder="1" applyAlignment="1">
      <alignment horizontal="center" vertical="center" wrapText="1"/>
    </xf>
    <xf numFmtId="0" fontId="37" fillId="6" borderId="0" xfId="29" applyFont="1" applyFill="1" applyAlignment="1">
      <alignment horizontal="center" vertical="center" wrapText="1"/>
    </xf>
    <xf numFmtId="0" fontId="25" fillId="5" borderId="0" xfId="10" applyFont="1" applyFill="1" applyAlignment="1">
      <alignment horizontal="center" vertical="top" wrapText="1"/>
    </xf>
    <xf numFmtId="0" fontId="25" fillId="5" borderId="0" xfId="10" applyFont="1" applyFill="1" applyAlignment="1">
      <alignment horizontal="center" vertical="top"/>
    </xf>
    <xf numFmtId="0" fontId="9" fillId="5" borderId="0" xfId="10" applyFont="1" applyFill="1" applyAlignment="1">
      <alignment horizontal="center" vertical="center" wrapText="1"/>
    </xf>
    <xf numFmtId="0" fontId="9" fillId="5" borderId="0" xfId="10" applyFont="1" applyFill="1" applyAlignment="1">
      <alignment horizontal="center" vertical="center"/>
    </xf>
    <xf numFmtId="0" fontId="28" fillId="3" borderId="0" xfId="10" applyFont="1" applyFill="1" applyAlignment="1">
      <alignment horizontal="center" vertical="center"/>
    </xf>
    <xf numFmtId="0" fontId="29" fillId="3" borderId="0" xfId="10" applyFont="1" applyFill="1" applyAlignment="1">
      <alignment horizontal="center" vertical="center"/>
    </xf>
    <xf numFmtId="0" fontId="24" fillId="3" borderId="0" xfId="14" applyFont="1" applyFill="1" applyAlignment="1">
      <alignment horizontal="center" vertical="center" wrapText="1"/>
    </xf>
    <xf numFmtId="0" fontId="19" fillId="5" borderId="0" xfId="11" applyFont="1" applyFill="1" applyAlignment="1">
      <alignment horizontal="center" vertical="center" wrapText="1" readingOrder="2"/>
    </xf>
    <xf numFmtId="0" fontId="19" fillId="5" borderId="0" xfId="14" applyFont="1" applyFill="1" applyAlignment="1">
      <alignment horizontal="center" vertical="center" wrapText="1" readingOrder="1"/>
    </xf>
  </cellXfs>
  <cellStyles count="30">
    <cellStyle name="Comma 2" xfId="2" xr:uid="{00000000-0005-0000-0000-000000000000}"/>
    <cellStyle name="Comma 3" xfId="16" xr:uid="{8A5A36FE-FD64-47D1-8985-C3B084D1A36C}"/>
    <cellStyle name="Hyperlink" xfId="19" builtinId="8"/>
    <cellStyle name="Hyperlink 2" xfId="20" xr:uid="{8F82A2E1-B086-4648-A30E-CD92480C1101}"/>
    <cellStyle name="Normal" xfId="0" builtinId="0"/>
    <cellStyle name="Normal 2" xfId="1" xr:uid="{00000000-0005-0000-0000-000002000000}"/>
    <cellStyle name="Normal 2 2" xfId="4" xr:uid="{00000000-0005-0000-0000-000003000000}"/>
    <cellStyle name="Normal 2 2 2" xfId="10" xr:uid="{00000000-0005-0000-0000-000004000000}"/>
    <cellStyle name="Normal 2 2 2 2" xfId="14" xr:uid="{00000000-0005-0000-0000-000005000000}"/>
    <cellStyle name="Normal 2 2 2 3" xfId="15" xr:uid="{00000000-0005-0000-0000-000006000000}"/>
    <cellStyle name="Normal 2 2 2 3 2" xfId="24" xr:uid="{E4357540-6AA0-4B79-BB35-FBB6D264384A}"/>
    <cellStyle name="Normal 2 2 2 3 3" xfId="29" xr:uid="{8D6988E3-3118-4027-A8B2-8783FF13F9DF}"/>
    <cellStyle name="Normal 2 2 2 4" xfId="23" xr:uid="{344465B8-8050-4878-9BAC-C9C2DD0FF1B7}"/>
    <cellStyle name="Normal 2 2 2 5" xfId="28" xr:uid="{CC444E6C-27C0-4BF2-98F6-34F7B88708A4}"/>
    <cellStyle name="Normal 2 2 3" xfId="22" xr:uid="{24DB3C60-C3B3-4677-B59B-00F2F3828AD8}"/>
    <cellStyle name="Normal 2 2 3 2" xfId="27" xr:uid="{62D2A79C-C877-4C17-8983-B6D6C28DA234}"/>
    <cellStyle name="Normal 2 2 4" xfId="26" xr:uid="{0FB2DE9A-8DA6-491C-8B35-0C72AF9C4EE8}"/>
    <cellStyle name="Normal 2 3" xfId="6" xr:uid="{00000000-0005-0000-0000-000007000000}"/>
    <cellStyle name="Normal 2 4" xfId="9" xr:uid="{00000000-0005-0000-0000-000008000000}"/>
    <cellStyle name="Normal 2 5" xfId="21" xr:uid="{F3879C60-AE0B-4002-9A89-D5B7E585F477}"/>
    <cellStyle name="Normal 2 6" xfId="25" xr:uid="{4F26D183-D945-4462-8664-9D1C8C6C0A41}"/>
    <cellStyle name="Normal 3" xfId="5" xr:uid="{00000000-0005-0000-0000-000009000000}"/>
    <cellStyle name="Normal 3 2" xfId="11" xr:uid="{00000000-0005-0000-0000-00000A000000}"/>
    <cellStyle name="Normal 4" xfId="17" xr:uid="{F0B3B3A5-6A69-4CCB-8B20-CD736CDB0A52}"/>
    <cellStyle name="Normal 4 2" xfId="18" xr:uid="{707475AF-A571-420E-8D98-39BB56081D06}"/>
    <cellStyle name="Normal 5" xfId="12" xr:uid="{00000000-0005-0000-0000-00000B000000}"/>
    <cellStyle name="Percent" xfId="8" builtinId="5"/>
    <cellStyle name="Percent 2" xfId="3" xr:uid="{00000000-0005-0000-0000-00000D000000}"/>
    <cellStyle name="Percent 2 2" xfId="7" xr:uid="{00000000-0005-0000-0000-00000E000000}"/>
    <cellStyle name="Percent 3" xfId="13" xr:uid="{00000000-0005-0000-0000-00000F000000}"/>
  </cellStyles>
  <dxfs count="0"/>
  <tableStyles count="0" defaultTableStyle="TableStyleMedium2" defaultPivotStyle="PivotStyleLight16"/>
  <colors>
    <mruColors>
      <color rgb="FFB34645"/>
      <color rgb="FFAB4645"/>
      <color rgb="FFC54645"/>
      <color rgb="FF9B3C37"/>
      <color rgb="FFE2AFAC"/>
      <color rgb="FFDB9C99"/>
      <color rgb="FFCDF2FF"/>
      <color rgb="FFD5FFE8"/>
      <color rgb="FFFFE5E5"/>
      <color rgb="FFF1D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تطور التعويضات المدفوعة والمستردة في الدول العربية بالنصف الاول من العام </a:t>
            </a: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2021 </a:t>
            </a:r>
            <a:endPar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rtl="0">
              <a:defRPr lang="ar-KW" sz="1200">
                <a:solidFill>
                  <a:sysClr val="windowText" lastClr="000000"/>
                </a:solidFill>
                <a:latin typeface="Times New Roman" panose="02020603050405020304" pitchFamily="18" charset="0"/>
                <a:cs typeface="Times New Roman" panose="02020603050405020304" pitchFamily="18" charset="0"/>
              </a:defRPr>
            </a:pPr>
            <a:r>
              <a:rPr lang="ar-KW"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Evolution of</a:t>
            </a:r>
            <a:r>
              <a:rPr lang="en-US"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a:t>
            </a:r>
            <a:r>
              <a:rPr lang="en-US" sz="1050" b="1"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t>P</a:t>
            </a:r>
            <a:r>
              <a:rPr lang="en-US" sz="1050" b="1" i="0" u="none" strike="noStrike" baseline="0">
                <a:effectLst/>
              </a:rPr>
              <a:t>aid </a:t>
            </a:r>
            <a:r>
              <a:rPr lang="en-US"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Claims  and Recoveries</a:t>
            </a:r>
            <a:r>
              <a:rPr lang="ar-KW"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a:t>
            </a:r>
            <a:r>
              <a:rPr lang="ar-KW" sz="1050" b="1" i="0" u="none" strike="noStrike" baseline="0">
                <a:effectLst/>
              </a:rPr>
              <a:t>in  Arab </a:t>
            </a:r>
            <a:r>
              <a:rPr lang="en-US" sz="1050" b="1" i="0" u="none" strike="noStrike" baseline="0">
                <a:effectLst/>
              </a:rPr>
              <a:t>C</a:t>
            </a:r>
            <a:r>
              <a:rPr lang="ar-KW" sz="1050" b="1" i="0" u="none" strike="noStrike" baseline="0">
                <a:effectLst/>
              </a:rPr>
              <a:t>ountries</a:t>
            </a:r>
            <a:endParaRPr lang="en-US" sz="1050" b="1" i="0" u="none" strike="noStrike" baseline="0">
              <a:effectLst/>
            </a:endParaRPr>
          </a:p>
          <a:p>
            <a:pPr rtl="0">
              <a:defRPr lang="ar-KW" sz="1200">
                <a:solidFill>
                  <a:sysClr val="windowText" lastClr="000000"/>
                </a:solidFill>
                <a:latin typeface="Times New Roman" panose="02020603050405020304" pitchFamily="18" charset="0"/>
                <a:cs typeface="Times New Roman" panose="02020603050405020304" pitchFamily="18" charset="0"/>
              </a:defRPr>
            </a:pPr>
            <a:r>
              <a:rPr lang="en-US" sz="1050" b="1" i="0" u="none" strike="noStrike" baseline="0">
                <a:effectLst/>
              </a:rPr>
              <a:t>Durning H1 2021</a:t>
            </a:r>
            <a:r>
              <a:rPr lang="ar-KW" sz="1050" b="1" i="0" u="none" strike="noStrike" baseline="0">
                <a:effectLst/>
              </a:rPr>
              <a:t> </a:t>
            </a:r>
            <a:r>
              <a:rPr lang="ar-KW" sz="1200" b="1" i="0" u="none" strike="noStrike" baseline="0">
                <a:effectLst/>
              </a:rPr>
              <a:t> </a:t>
            </a:r>
            <a:r>
              <a:rPr lang="en-US" sz="1200" b="1" i="0" u="none" strike="noStrike" baseline="0">
                <a:effectLst/>
              </a:rPr>
              <a:t> </a:t>
            </a: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a:t>
            </a:r>
            <a:endPar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c:rich>
      </c:tx>
      <c:layout>
        <c:manualLayout>
          <c:xMode val="edge"/>
          <c:yMode val="edge"/>
          <c:x val="0.17885303986490148"/>
          <c:y val="3.2407407407407406E-2"/>
        </c:manualLayout>
      </c:layout>
      <c:overlay val="0"/>
      <c:spPr>
        <a:noFill/>
        <a:ln>
          <a:noFill/>
        </a:ln>
        <a:effectLst/>
      </c:spPr>
      <c:txPr>
        <a:bodyPr rot="0" spcFirstLastPara="1" vertOverflow="ellipsis" vert="horz" wrap="square" anchor="ctr" anchorCtr="1"/>
        <a:lstStyle/>
        <a:p>
          <a:pPr rtl="0">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التعويضات المدفوعة</c:v>
          </c:tx>
          <c:spPr>
            <a:solidFill>
              <a:srgbClr val="B34645"/>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'Projection 2'!$C$4:$E$5</c:f>
              <c:multiLvlStrCache>
                <c:ptCount val="3"/>
                <c:lvl>
                  <c:pt idx="0">
                    <c:v>1H2020</c:v>
                  </c:pt>
                  <c:pt idx="1">
                    <c:v>2H2020</c:v>
                  </c:pt>
                  <c:pt idx="2">
                    <c:v>1H2021</c:v>
                  </c:pt>
                </c:lvl>
                <c:lvl>
                  <c:pt idx="0">
                    <c:v>النصف الاول
 من 2020</c:v>
                  </c:pt>
                  <c:pt idx="1">
                    <c:v>النصف الثاني
 من 2020</c:v>
                  </c:pt>
                  <c:pt idx="2">
                    <c:v>النصف الاول
 من 2021</c:v>
                  </c:pt>
                </c:lvl>
              </c:multiLvlStrCache>
            </c:multiLvlStrRef>
          </c:cat>
          <c:val>
            <c:numRef>
              <c:f>'Projection 2'!$C$8:$E$8</c:f>
              <c:numCache>
                <c:formatCode>0.0</c:formatCode>
                <c:ptCount val="3"/>
                <c:pt idx="0">
                  <c:v>289.73819800000001</c:v>
                </c:pt>
                <c:pt idx="1">
                  <c:v>352.18767800000001</c:v>
                </c:pt>
                <c:pt idx="2">
                  <c:v>181.466588</c:v>
                </c:pt>
              </c:numCache>
            </c:numRef>
          </c:val>
          <c:extLst>
            <c:ext xmlns:c16="http://schemas.microsoft.com/office/drawing/2014/chart" uri="{C3380CC4-5D6E-409C-BE32-E72D297353CC}">
              <c16:uniqueId val="{00000000-95CC-41C5-85B5-4D3982C432D9}"/>
            </c:ext>
          </c:extLst>
        </c:ser>
        <c:ser>
          <c:idx val="1"/>
          <c:order val="1"/>
          <c:tx>
            <c:v>التعويضات المستردة</c:v>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'Projection 2'!$C$4:$E$5</c:f>
              <c:multiLvlStrCache>
                <c:ptCount val="3"/>
                <c:lvl>
                  <c:pt idx="0">
                    <c:v>1H2020</c:v>
                  </c:pt>
                  <c:pt idx="1">
                    <c:v>2H2020</c:v>
                  </c:pt>
                  <c:pt idx="2">
                    <c:v>1H2021</c:v>
                  </c:pt>
                </c:lvl>
                <c:lvl>
                  <c:pt idx="0">
                    <c:v>النصف الاول
 من 2020</c:v>
                  </c:pt>
                  <c:pt idx="1">
                    <c:v>النصف الثاني
 من 2020</c:v>
                  </c:pt>
                  <c:pt idx="2">
                    <c:v>النصف الاول
 من 2021</c:v>
                  </c:pt>
                </c:lvl>
              </c:multiLvlStrCache>
            </c:multiLvlStrRef>
          </c:cat>
          <c:val>
            <c:numRef>
              <c:f>'Projection 2'!$C$9:$E$9</c:f>
              <c:numCache>
                <c:formatCode>0.0</c:formatCode>
                <c:ptCount val="3"/>
                <c:pt idx="0">
                  <c:v>418.15380999999991</c:v>
                </c:pt>
                <c:pt idx="1">
                  <c:v>357.82404099999997</c:v>
                </c:pt>
                <c:pt idx="2">
                  <c:v>551.37285100000008</c:v>
                </c:pt>
              </c:numCache>
            </c:numRef>
          </c:val>
          <c:extLst>
            <c:ext xmlns:c16="http://schemas.microsoft.com/office/drawing/2014/chart" uri="{C3380CC4-5D6E-409C-BE32-E72D297353CC}">
              <c16:uniqueId val="{00000001-95CC-41C5-85B5-4D3982C432D9}"/>
            </c:ext>
          </c:extLst>
        </c:ser>
        <c:dLbls>
          <c:showLegendKey val="0"/>
          <c:showVal val="0"/>
          <c:showCatName val="0"/>
          <c:showSerName val="0"/>
          <c:showPercent val="0"/>
          <c:showBubbleSize val="0"/>
        </c:dLbls>
        <c:gapWidth val="219"/>
        <c:overlap val="-27"/>
        <c:axId val="215554688"/>
        <c:axId val="215560576"/>
      </c:barChart>
      <c:catAx>
        <c:axId val="21555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5560576"/>
        <c:crosses val="autoZero"/>
        <c:auto val="1"/>
        <c:lblAlgn val="ctr"/>
        <c:lblOffset val="100"/>
        <c:noMultiLvlLbl val="0"/>
      </c:catAx>
      <c:valAx>
        <c:axId val="215560576"/>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555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100" b="1" i="0" u="none" strike="noStrike" baseline="0">
                <a:effectLst/>
              </a:rPr>
              <a:t>تطورعمليات الضمان في الدول العربية</a:t>
            </a:r>
            <a:r>
              <a:rPr lang="en-US" sz="1100" b="1" i="0" u="none" strike="noStrike" baseline="0">
                <a:effectLst/>
              </a:rPr>
              <a:t> </a:t>
            </a:r>
            <a:r>
              <a:rPr lang="ar-KW"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فقا لنوع الالتزام  خلال النصف الاول من العام </a:t>
            </a: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2021</a:t>
            </a:r>
          </a:p>
          <a:p>
            <a:pPr marL="0" marR="0" lvl="0" indent="0" algn="ctr" defTabSz="914400" rtl="1" eaLnBrk="1" fontAlgn="auto" latinLnBrk="0" hangingPunct="1">
              <a:lnSpc>
                <a:spcPct val="100000"/>
              </a:lnSpc>
              <a:spcBef>
                <a:spcPts val="0"/>
              </a:spcBef>
              <a:spcAft>
                <a:spcPts val="0"/>
              </a:spcAft>
              <a:buClrTx/>
              <a:buSzTx/>
              <a:buFontTx/>
              <a:buNone/>
              <a:tabLst/>
              <a:defRPr lang="ar-KW" sz="1200" b="1">
                <a:solidFill>
                  <a:sysClr val="windowText" lastClr="000000"/>
                </a:solidFill>
                <a:latin typeface="Times New Roman" panose="02020603050405020304" pitchFamily="18" charset="0"/>
                <a:cs typeface="Times New Roman" panose="02020603050405020304" pitchFamily="18" charset="0"/>
              </a:defRPr>
            </a:pPr>
            <a:r>
              <a:rPr lang="en-US"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Evolution of Guarantee operations in  Arab Countries According to Commitment Type Durning H1 2021 </a:t>
            </a:r>
            <a:endParaRPr lang="ar-KW"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lang="ar-KW" sz="12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bar"/>
        <c:grouping val="clustered"/>
        <c:varyColors val="0"/>
        <c:ser>
          <c:idx val="0"/>
          <c:order val="0"/>
          <c:tx>
            <c:v>الالتزامات القائمة</c:v>
          </c:tx>
          <c:spPr>
            <a:solidFill>
              <a:srgbClr val="B346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'Projection 2'!$C$4:$E$5</c15:sqref>
                  </c15:fullRef>
                  <c15:levelRef>
                    <c15:sqref>'Projection 2'!$C$4:$E$4</c15:sqref>
                  </c15:levelRef>
                </c:ext>
              </c:extLst>
              <c:f>'Projection 2'!$C$4:$E$4</c:f>
              <c:strCache>
                <c:ptCount val="3"/>
                <c:pt idx="0">
                  <c:v>النصف الاول
 من 2020</c:v>
                </c:pt>
                <c:pt idx="1">
                  <c:v>النصف الثاني
 من 2020</c:v>
                </c:pt>
                <c:pt idx="2">
                  <c:v>النصف الاول
 من 2021</c:v>
                </c:pt>
              </c:strCache>
            </c:strRef>
          </c:cat>
          <c:val>
            <c:numRef>
              <c:f>'Projection 2'!$C$6:$E$6</c:f>
              <c:numCache>
                <c:formatCode>0.0</c:formatCode>
                <c:ptCount val="3"/>
                <c:pt idx="0">
                  <c:v>205.90431464700004</c:v>
                </c:pt>
                <c:pt idx="1">
                  <c:v>220.51143109100005</c:v>
                </c:pt>
                <c:pt idx="2">
                  <c:v>196.5</c:v>
                </c:pt>
              </c:numCache>
            </c:numRef>
          </c:val>
          <c:extLst>
            <c:ext xmlns:c16="http://schemas.microsoft.com/office/drawing/2014/chart" uri="{C3380CC4-5D6E-409C-BE32-E72D297353CC}">
              <c16:uniqueId val="{00000000-78D6-4E10-832B-6DA1098777BA}"/>
            </c:ext>
          </c:extLst>
        </c:ser>
        <c:ser>
          <c:idx val="1"/>
          <c:order val="1"/>
          <c:tx>
            <c:v>الالتزامات الجديدة</c:v>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'Projection 2'!$C$4:$E$5</c15:sqref>
                  </c15:fullRef>
                  <c15:levelRef>
                    <c15:sqref>'Projection 2'!$C$4:$E$4</c15:sqref>
                  </c15:levelRef>
                </c:ext>
              </c:extLst>
              <c:f>'Projection 2'!$C$4:$E$4</c:f>
              <c:strCache>
                <c:ptCount val="3"/>
                <c:pt idx="0">
                  <c:v>النصف الاول
 من 2020</c:v>
                </c:pt>
                <c:pt idx="1">
                  <c:v>النصف الثاني
 من 2020</c:v>
                </c:pt>
                <c:pt idx="2">
                  <c:v>النصف الاول
 من 2021</c:v>
                </c:pt>
              </c:strCache>
            </c:strRef>
          </c:cat>
          <c:val>
            <c:numRef>
              <c:f>'Projection 2'!$C$7:$E$7</c:f>
              <c:numCache>
                <c:formatCode>0.0</c:formatCode>
                <c:ptCount val="3"/>
                <c:pt idx="0">
                  <c:v>79.402514650000001</c:v>
                </c:pt>
                <c:pt idx="1">
                  <c:v>93.808440761</c:v>
                </c:pt>
                <c:pt idx="2">
                  <c:v>79.8</c:v>
                </c:pt>
              </c:numCache>
            </c:numRef>
          </c:val>
          <c:extLst>
            <c:ext xmlns:c16="http://schemas.microsoft.com/office/drawing/2014/chart" uri="{C3380CC4-5D6E-409C-BE32-E72D297353CC}">
              <c16:uniqueId val="{00000001-78D6-4E10-832B-6DA1098777BA}"/>
            </c:ext>
          </c:extLst>
        </c:ser>
        <c:dLbls>
          <c:showLegendKey val="0"/>
          <c:showVal val="0"/>
          <c:showCatName val="0"/>
          <c:showSerName val="0"/>
          <c:showPercent val="0"/>
          <c:showBubbleSize val="0"/>
        </c:dLbls>
        <c:gapWidth val="52"/>
        <c:overlap val="-20"/>
        <c:axId val="215882368"/>
        <c:axId val="215884160"/>
      </c:barChart>
      <c:catAx>
        <c:axId val="215882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5884160"/>
        <c:crosses val="autoZero"/>
        <c:auto val="1"/>
        <c:lblAlgn val="ctr"/>
        <c:lblOffset val="100"/>
        <c:noMultiLvlLbl val="0"/>
      </c:catAx>
      <c:valAx>
        <c:axId val="215884160"/>
        <c:scaling>
          <c:orientation val="minMax"/>
        </c:scaling>
        <c:delete val="0"/>
        <c:axPos val="b"/>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5882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ctr" anchorCtr="0"/>
          <a:lstStyle/>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العمليات الجديدة  لتأمين الصادرات  السلعية</a:t>
            </a:r>
            <a:endPar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في الدول العربية </a:t>
            </a:r>
            <a:r>
              <a:rPr lang="ar-KW"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لعام </a:t>
            </a:r>
            <a:r>
              <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2020 (مليار دولار)</a:t>
            </a:r>
            <a:endPar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New Commitments to insured merchandise</a:t>
            </a:r>
          </a:p>
          <a:p>
            <a:pPr rtl="0">
              <a:def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exports in Arab countries; 2020 (USD bn)</a:t>
            </a:r>
            <a:endParaRPr lang="ar-TN" sz="11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c:rich>
      </c:tx>
      <c:overlay val="0"/>
      <c:spPr>
        <a:noFill/>
        <a:ln>
          <a:noFill/>
        </a:ln>
        <a:effectLst>
          <a:softEdge rad="50800"/>
        </a:effectLst>
      </c:spPr>
    </c:title>
    <c:autoTitleDeleted val="0"/>
    <c:plotArea>
      <c:layout>
        <c:manualLayout>
          <c:layoutTarget val="inner"/>
          <c:xMode val="edge"/>
          <c:yMode val="edge"/>
          <c:x val="0.3777630253685208"/>
          <c:y val="0.15536061619730199"/>
          <c:w val="0.55804692655384058"/>
          <c:h val="0.82853218080377167"/>
        </c:manualLayout>
      </c:layout>
      <c:barChart>
        <c:barDir val="bar"/>
        <c:grouping val="clustered"/>
        <c:varyColors val="0"/>
        <c:ser>
          <c:idx val="0"/>
          <c:order val="0"/>
          <c:spPr>
            <a:solidFill>
              <a:srgbClr val="AA4643"/>
            </a:solidFill>
            <a:ln>
              <a:noFill/>
            </a:ln>
            <a:effectLst/>
          </c:spPr>
          <c:invertIfNegative val="0"/>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'New Commitments-total exp (val)'!$H$33:$H$53</c:f>
              <c:strCache>
                <c:ptCount val="21"/>
                <c:pt idx="0">
                  <c:v>UAE/الامارات</c:v>
                </c:pt>
                <c:pt idx="1">
                  <c:v>Saudi Arabia/السعودية</c:v>
                </c:pt>
                <c:pt idx="2">
                  <c:v>Egypt/مصر</c:v>
                </c:pt>
                <c:pt idx="3">
                  <c:v>Morocco/المغرب</c:v>
                </c:pt>
                <c:pt idx="4">
                  <c:v>Qatar/قطر</c:v>
                </c:pt>
                <c:pt idx="5">
                  <c:v>Algeria/الجزائر</c:v>
                </c:pt>
                <c:pt idx="6">
                  <c:v>Kuwait/الكويت</c:v>
                </c:pt>
                <c:pt idx="7">
                  <c:v>Tunisia/تونس</c:v>
                </c:pt>
                <c:pt idx="8">
                  <c:v>Oman/سلطنة عمان</c:v>
                </c:pt>
                <c:pt idx="9">
                  <c:v>Jordan/الأردن</c:v>
                </c:pt>
                <c:pt idx="10">
                  <c:v>Bahrain/البحرين</c:v>
                </c:pt>
                <c:pt idx="11">
                  <c:v>Iraq/العراق</c:v>
                </c:pt>
                <c:pt idx="12">
                  <c:v>Lebanon/لبنان</c:v>
                </c:pt>
                <c:pt idx="13">
                  <c:v>Mauritania/موريتانيا</c:v>
                </c:pt>
                <c:pt idx="14">
                  <c:v>Libya/ليبيا</c:v>
                </c:pt>
                <c:pt idx="15">
                  <c:v>Palestine/فلسطين</c:v>
                </c:pt>
                <c:pt idx="16">
                  <c:v>Djibouti/جيبوتي</c:v>
                </c:pt>
                <c:pt idx="17">
                  <c:v>Sudan/السودان</c:v>
                </c:pt>
                <c:pt idx="18">
                  <c:v>Yemen/اليمن</c:v>
                </c:pt>
                <c:pt idx="19">
                  <c:v>Somalia/الصومال</c:v>
                </c:pt>
                <c:pt idx="20">
                  <c:v>Syria/سوريا</c:v>
                </c:pt>
              </c:strCache>
            </c:strRef>
          </c:cat>
          <c:val>
            <c:numRef>
              <c:f>'New Commitments-total exp (val)'!$E$33:$E$53</c:f>
              <c:numCache>
                <c:formatCode>0.0</c:formatCode>
                <c:ptCount val="21"/>
                <c:pt idx="0">
                  <c:v>22.372171325</c:v>
                </c:pt>
                <c:pt idx="1">
                  <c:v>19.490820110000001</c:v>
                </c:pt>
                <c:pt idx="2">
                  <c:v>17.662203495999997</c:v>
                </c:pt>
                <c:pt idx="3">
                  <c:v>8.952870484</c:v>
                </c:pt>
                <c:pt idx="4">
                  <c:v>6.2357688920000003</c:v>
                </c:pt>
                <c:pt idx="5">
                  <c:v>5.4598782099999994</c:v>
                </c:pt>
                <c:pt idx="6">
                  <c:v>5.083014371</c:v>
                </c:pt>
                <c:pt idx="7">
                  <c:v>3.1709798470000004</c:v>
                </c:pt>
                <c:pt idx="8">
                  <c:v>3.085068846</c:v>
                </c:pt>
                <c:pt idx="9">
                  <c:v>2.4631712289999999</c:v>
                </c:pt>
                <c:pt idx="10">
                  <c:v>1.7930212230000002</c:v>
                </c:pt>
                <c:pt idx="11">
                  <c:v>1.2130173959999999</c:v>
                </c:pt>
                <c:pt idx="12">
                  <c:v>1.0115016029999997</c:v>
                </c:pt>
                <c:pt idx="13">
                  <c:v>0.65902858600000003</c:v>
                </c:pt>
                <c:pt idx="14">
                  <c:v>0.24542511899999994</c:v>
                </c:pt>
                <c:pt idx="15">
                  <c:v>0.139943705</c:v>
                </c:pt>
                <c:pt idx="16">
                  <c:v>0.12332654999999999</c:v>
                </c:pt>
                <c:pt idx="17">
                  <c:v>9.2056626999999988E-2</c:v>
                </c:pt>
                <c:pt idx="18">
                  <c:v>4.2010141999999993E-2</c:v>
                </c:pt>
                <c:pt idx="19">
                  <c:v>3.1095025000000002E-2</c:v>
                </c:pt>
                <c:pt idx="20">
                  <c:v>5.452152E-3</c:v>
                </c:pt>
              </c:numCache>
            </c:numRef>
          </c:val>
          <c:extLst>
            <c:ext xmlns:c16="http://schemas.microsoft.com/office/drawing/2014/chart" uri="{C3380CC4-5D6E-409C-BE32-E72D297353CC}">
              <c16:uniqueId val="{00000000-0CEB-4D0E-8C63-EFB89D78ACDB}"/>
            </c:ext>
          </c:extLst>
        </c:ser>
        <c:dLbls>
          <c:dLblPos val="outEnd"/>
          <c:showLegendKey val="0"/>
          <c:showVal val="1"/>
          <c:showCatName val="0"/>
          <c:showSerName val="0"/>
          <c:showPercent val="0"/>
          <c:showBubbleSize val="0"/>
        </c:dLbls>
        <c:gapWidth val="74"/>
        <c:axId val="217496960"/>
        <c:axId val="217913600"/>
      </c:barChart>
      <c:catAx>
        <c:axId val="217496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050"/>
            </a:pPr>
            <a:endParaRPr lang="en-US"/>
          </a:p>
        </c:txPr>
        <c:crossAx val="217913600"/>
        <c:crosses val="autoZero"/>
        <c:auto val="1"/>
        <c:lblAlgn val="ctr"/>
        <c:lblOffset val="100"/>
        <c:noMultiLvlLbl val="0"/>
      </c:catAx>
      <c:valAx>
        <c:axId val="217913600"/>
        <c:scaling>
          <c:orientation val="minMax"/>
        </c:scaling>
        <c:delete val="1"/>
        <c:axPos val="t"/>
        <c:numFmt formatCode="0.0" sourceLinked="1"/>
        <c:majorTickMark val="none"/>
        <c:minorTickMark val="none"/>
        <c:tickLblPos val="nextTo"/>
        <c:crossAx val="21749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ar-KW"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حصة الصادرات المؤمن عليها  من إجمالي العمليات الجديدة </a:t>
            </a:r>
          </a:p>
          <a:p>
            <a:pPr algn="ctr" rtl="0">
              <a:defRPr lang="ar-KW" b="1">
                <a:solidFill>
                  <a:sysClr val="windowText" lastClr="000000"/>
                </a:solidFill>
                <a:latin typeface="Times New Roman" panose="02020603050405020304" pitchFamily="18" charset="0"/>
                <a:cs typeface="Times New Roman" panose="02020603050405020304" pitchFamily="18" charset="0"/>
              </a:defRPr>
            </a:pPr>
            <a:r>
              <a:rPr lang="ar-KW"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في المنطقة العربية لعام  2020  </a:t>
            </a:r>
          </a:p>
          <a:p>
            <a:pPr algn="ctr" rtl="0">
              <a:defRPr lang="ar-KW" b="1">
                <a:solidFill>
                  <a:sysClr val="windowText" lastClr="000000"/>
                </a:solidFill>
                <a:latin typeface="Times New Roman" panose="02020603050405020304" pitchFamily="18" charset="0"/>
                <a:cs typeface="Times New Roman" panose="02020603050405020304" pitchFamily="18" charset="0"/>
              </a:defRPr>
            </a:pP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Share of insured exports to t</a:t>
            </a:r>
            <a:r>
              <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o</a:t>
            </a: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tal </a:t>
            </a:r>
            <a:r>
              <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new</a:t>
            </a: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commitments</a:t>
            </a:r>
            <a:endParaRPr lang="en-US"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endParaRPr>
          </a:p>
          <a:p>
            <a:pPr algn="ctr" rtl="0">
              <a:defRPr lang="ar-KW" b="1">
                <a:solidFill>
                  <a:sysClr val="windowText" lastClr="000000"/>
                </a:solidFill>
                <a:latin typeface="Times New Roman" panose="02020603050405020304" pitchFamily="18" charset="0"/>
                <a:cs typeface="Times New Roman" panose="02020603050405020304" pitchFamily="18" charset="0"/>
              </a:defRPr>
            </a:pPr>
            <a:r>
              <a:rPr lang="ar-KW"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rPr>
              <a:t> in Arab countries; 2020  </a:t>
            </a:r>
          </a:p>
        </c:rich>
      </c:tx>
      <c:overlay val="0"/>
      <c:spPr>
        <a:noFill/>
        <a:ln>
          <a:noFill/>
        </a:ln>
        <a:effectLst/>
      </c:spPr>
      <c:txPr>
        <a:bodyPr rot="0" spcFirstLastPara="1" vertOverflow="ellipsis" vert="horz" wrap="square" anchor="ctr" anchorCtr="1"/>
        <a:lstStyle/>
        <a:p>
          <a:pPr algn="ctr" rtl="0">
            <a:defRPr lang="ar-KW"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3695446321636981"/>
          <c:y val="0.20098470449814462"/>
          <c:w val="0.71626572891980744"/>
          <c:h val="0.7482289054638962"/>
        </c:manualLayout>
      </c:layout>
      <c:doughnutChart>
        <c:varyColors val="1"/>
        <c:ser>
          <c:idx val="0"/>
          <c:order val="0"/>
          <c:spPr>
            <a:solidFill>
              <a:srgbClr val="AB4645"/>
            </a:solidFill>
          </c:spPr>
          <c:dPt>
            <c:idx val="0"/>
            <c:bubble3D val="0"/>
            <c:spPr>
              <a:solidFill>
                <a:srgbClr val="C77373"/>
              </a:solidFill>
              <a:ln w="19050">
                <a:solidFill>
                  <a:schemeClr val="lt1"/>
                </a:solidFill>
              </a:ln>
              <a:effectLst/>
            </c:spPr>
            <c:extLst>
              <c:ext xmlns:c16="http://schemas.microsoft.com/office/drawing/2014/chart" uri="{C3380CC4-5D6E-409C-BE32-E72D297353CC}">
                <c16:uniqueId val="{00000001-4418-4A0A-A911-9DB814D438A4}"/>
              </c:ext>
            </c:extLst>
          </c:dPt>
          <c:dPt>
            <c:idx val="1"/>
            <c:bubble3D val="0"/>
            <c:spPr>
              <a:solidFill>
                <a:srgbClr val="E6C0C0"/>
              </a:solidFill>
              <a:ln w="19050">
                <a:solidFill>
                  <a:schemeClr val="lt1"/>
                </a:solidFill>
              </a:ln>
              <a:effectLst/>
            </c:spPr>
            <c:extLst>
              <c:ext xmlns:c16="http://schemas.microsoft.com/office/drawing/2014/chart" uri="{C3380CC4-5D6E-409C-BE32-E72D297353CC}">
                <c16:uniqueId val="{00000003-4418-4A0A-A911-9DB814D438A4}"/>
              </c:ext>
            </c:extLst>
          </c:dPt>
          <c:dPt>
            <c:idx val="2"/>
            <c:bubble3D val="0"/>
            <c:spPr>
              <a:solidFill>
                <a:srgbClr val="F0D8D8"/>
              </a:solidFill>
              <a:ln w="19050">
                <a:solidFill>
                  <a:schemeClr val="lt1"/>
                </a:solidFill>
              </a:ln>
              <a:effectLst/>
            </c:spPr>
            <c:extLst>
              <c:ext xmlns:c16="http://schemas.microsoft.com/office/drawing/2014/chart" uri="{C3380CC4-5D6E-409C-BE32-E72D297353CC}">
                <c16:uniqueId val="{00000005-4418-4A0A-A911-9DB814D438A4}"/>
              </c:ext>
            </c:extLst>
          </c:dPt>
          <c:dPt>
            <c:idx val="3"/>
            <c:bubble3D val="0"/>
            <c:spPr>
              <a:solidFill>
                <a:srgbClr val="AB4645"/>
              </a:solidFill>
              <a:ln w="19050">
                <a:solidFill>
                  <a:schemeClr val="lt1"/>
                </a:solidFill>
              </a:ln>
              <a:effectLst/>
            </c:spPr>
            <c:extLst>
              <c:ext xmlns:c16="http://schemas.microsoft.com/office/drawing/2014/chart" uri="{C3380CC4-5D6E-409C-BE32-E72D297353CC}">
                <c16:uniqueId val="{00000007-4418-4A0A-A911-9DB814D438A4}"/>
              </c:ext>
            </c:extLst>
          </c:dPt>
          <c:dPt>
            <c:idx val="4"/>
            <c:bubble3D val="0"/>
            <c:spPr>
              <a:solidFill>
                <a:srgbClr val="A74343"/>
              </a:solidFill>
              <a:ln w="19050">
                <a:solidFill>
                  <a:schemeClr val="lt1"/>
                </a:solidFill>
              </a:ln>
              <a:effectLst/>
            </c:spPr>
            <c:extLst>
              <c:ext xmlns:c16="http://schemas.microsoft.com/office/drawing/2014/chart" uri="{C3380CC4-5D6E-409C-BE32-E72D297353CC}">
                <c16:uniqueId val="{00000009-4418-4A0A-A911-9DB814D438A4}"/>
              </c:ext>
            </c:extLst>
          </c:dPt>
          <c:dPt>
            <c:idx val="5"/>
            <c:bubble3D val="0"/>
            <c:spPr>
              <a:solidFill>
                <a:srgbClr val="953D3D"/>
              </a:solidFill>
              <a:ln w="19050">
                <a:solidFill>
                  <a:schemeClr val="lt1"/>
                </a:solidFill>
              </a:ln>
              <a:effectLst/>
            </c:spPr>
            <c:extLst>
              <c:ext xmlns:c16="http://schemas.microsoft.com/office/drawing/2014/chart" uri="{C3380CC4-5D6E-409C-BE32-E72D297353CC}">
                <c16:uniqueId val="{0000000B-4418-4A0A-A911-9DB814D438A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18-4A0A-A911-9DB814D438A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'New Commitments-total exp (val)'!$K$33:$K$38</c:f>
              <c:strCache>
                <c:ptCount val="6"/>
                <c:pt idx="0">
                  <c:v>UAE/الامارات</c:v>
                </c:pt>
                <c:pt idx="1">
                  <c:v>Saudi Arabia/السعودية</c:v>
                </c:pt>
                <c:pt idx="2">
                  <c:v>Egypt/مصر</c:v>
                </c:pt>
                <c:pt idx="3">
                  <c:v>Morocco/المغرب</c:v>
                </c:pt>
                <c:pt idx="4">
                  <c:v>Qatar/قطر</c:v>
                </c:pt>
                <c:pt idx="5">
                  <c:v>Others/ أخرى</c:v>
                </c:pt>
              </c:strCache>
            </c:strRef>
          </c:cat>
          <c:val>
            <c:numRef>
              <c:f>'New Commitments-total exp (val)'!$J$33:$J$38</c:f>
              <c:numCache>
                <c:formatCode>0.0%</c:formatCode>
                <c:ptCount val="6"/>
                <c:pt idx="0">
                  <c:v>0.22522662136695923</c:v>
                </c:pt>
                <c:pt idx="1">
                  <c:v>0.19621928945899866</c:v>
                </c:pt>
                <c:pt idx="2">
                  <c:v>0.1778101178250196</c:v>
                </c:pt>
                <c:pt idx="3">
                  <c:v>9.0130937286092547E-2</c:v>
                </c:pt>
                <c:pt idx="4">
                  <c:v>6.2777150182151437E-2</c:v>
                </c:pt>
                <c:pt idx="5">
                  <c:v>0.24783588388077873</c:v>
                </c:pt>
              </c:numCache>
            </c:numRef>
          </c:val>
          <c:extLst>
            <c:ext xmlns:c16="http://schemas.microsoft.com/office/drawing/2014/chart" uri="{C3380CC4-5D6E-409C-BE32-E72D297353CC}">
              <c16:uniqueId val="{0000000C-4418-4A0A-A911-9DB814D438A4}"/>
            </c:ext>
          </c:extLst>
        </c:ser>
        <c:dLbls>
          <c:showLegendKey val="0"/>
          <c:showVal val="1"/>
          <c:showCatName val="0"/>
          <c:showSerName val="0"/>
          <c:showPercent val="0"/>
          <c:showBubbleSize val="0"/>
          <c:showLeaderLines val="1"/>
        </c:dLbls>
        <c:firstSliceAng val="0"/>
        <c:holeSize val="4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haman.net/wp-content/uploads/2021/07/bulletin-Q3-202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12363451</xdr:colOff>
      <xdr:row>2</xdr:row>
      <xdr:rowOff>228600</xdr:rowOff>
    </xdr:from>
    <xdr:to>
      <xdr:col>3</xdr:col>
      <xdr:colOff>47626</xdr:colOff>
      <xdr:row>10</xdr:row>
      <xdr:rowOff>314325</xdr:rowOff>
    </xdr:to>
    <xdr:pic>
      <xdr:nvPicPr>
        <xdr:cNvPr id="2" name="Picture 1">
          <a:extLst>
            <a:ext uri="{FF2B5EF4-FFF2-40B4-BE49-F238E27FC236}">
              <a16:creationId xmlns:a16="http://schemas.microsoft.com/office/drawing/2014/main" id="{4587C6BC-C12B-48E3-AD3F-F1987D977C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9201" y="742950"/>
          <a:ext cx="2743200" cy="2247900"/>
        </a:xfrm>
        <a:prstGeom prst="rect">
          <a:avLst/>
        </a:prstGeom>
      </xdr:spPr>
    </xdr:pic>
    <xdr:clientData/>
  </xdr:twoCellAnchor>
  <xdr:twoCellAnchor editAs="oneCell">
    <xdr:from>
      <xdr:col>1</xdr:col>
      <xdr:colOff>28576</xdr:colOff>
      <xdr:row>1</xdr:row>
      <xdr:rowOff>28575</xdr:rowOff>
    </xdr:from>
    <xdr:to>
      <xdr:col>2</xdr:col>
      <xdr:colOff>2028826</xdr:colOff>
      <xdr:row>11</xdr:row>
      <xdr:rowOff>228599</xdr:rowOff>
    </xdr:to>
    <xdr:pic>
      <xdr:nvPicPr>
        <xdr:cNvPr id="5" name="Picture 4">
          <a:hlinkClick xmlns:r="http://schemas.openxmlformats.org/officeDocument/2006/relationships" r:id="rId2"/>
          <a:extLst>
            <a:ext uri="{FF2B5EF4-FFF2-40B4-BE49-F238E27FC236}">
              <a16:creationId xmlns:a16="http://schemas.microsoft.com/office/drawing/2014/main" id="{D8B83705-A019-DDE9-9F1F-33877A05BD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6" y="200025"/>
          <a:ext cx="2286000" cy="3086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365837</xdr:colOff>
      <xdr:row>1</xdr:row>
      <xdr:rowOff>163092</xdr:rowOff>
    </xdr:from>
    <xdr:to>
      <xdr:col>12</xdr:col>
      <xdr:colOff>114883</xdr:colOff>
      <xdr:row>2</xdr:row>
      <xdr:rowOff>307934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9D585FB-4534-45BD-83C2-FEE874EEEE0C}"/>
            </a:ext>
          </a:extLst>
        </xdr:cNvPr>
        <xdr:cNvSpPr/>
      </xdr:nvSpPr>
      <xdr:spPr>
        <a:xfrm>
          <a:off x="13672262" y="353592"/>
          <a:ext cx="387221" cy="4496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213437</xdr:colOff>
      <xdr:row>1</xdr:row>
      <xdr:rowOff>29742</xdr:rowOff>
    </xdr:from>
    <xdr:to>
      <xdr:col>11</xdr:col>
      <xdr:colOff>600658</xdr:colOff>
      <xdr:row>2</xdr:row>
      <xdr:rowOff>174584</xdr:rowOff>
    </xdr:to>
    <xdr:sp macro="" textlink="">
      <xdr:nvSpPr>
        <xdr:cNvPr id="6" name="Arrow: Left 5">
          <a:hlinkClick xmlns:r="http://schemas.openxmlformats.org/officeDocument/2006/relationships" r:id="rId1"/>
          <a:extLst>
            <a:ext uri="{FF2B5EF4-FFF2-40B4-BE49-F238E27FC236}">
              <a16:creationId xmlns:a16="http://schemas.microsoft.com/office/drawing/2014/main" id="{824BD9D4-489F-4866-B3B0-4A6E1BE9349D}"/>
            </a:ext>
          </a:extLst>
        </xdr:cNvPr>
        <xdr:cNvSpPr/>
      </xdr:nvSpPr>
      <xdr:spPr>
        <a:xfrm>
          <a:off x="8185862" y="220242"/>
          <a:ext cx="387221" cy="4591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400050</xdr:colOff>
      <xdr:row>0</xdr:row>
      <xdr:rowOff>86892</xdr:rowOff>
    </xdr:from>
    <xdr:to>
      <xdr:col>13</xdr:col>
      <xdr:colOff>95833</xdr:colOff>
      <xdr:row>1</xdr:row>
      <xdr:rowOff>231734</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B070B77E-F977-4440-B65C-C8573B91D5D1}"/>
            </a:ext>
          </a:extLst>
        </xdr:cNvPr>
        <xdr:cNvSpPr/>
      </xdr:nvSpPr>
      <xdr:spPr>
        <a:xfrm>
          <a:off x="9020175" y="86892"/>
          <a:ext cx="305383"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600074</xdr:colOff>
      <xdr:row>0</xdr:row>
      <xdr:rowOff>86892</xdr:rowOff>
    </xdr:from>
    <xdr:to>
      <xdr:col>17</xdr:col>
      <xdr:colOff>95832</xdr:colOff>
      <xdr:row>1</xdr:row>
      <xdr:rowOff>231734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8EE62D34-96F0-44B3-BEA9-30971EA52806}"/>
            </a:ext>
          </a:extLst>
        </xdr:cNvPr>
        <xdr:cNvSpPr/>
      </xdr:nvSpPr>
      <xdr:spPr>
        <a:xfrm>
          <a:off x="10286999" y="86892"/>
          <a:ext cx="324433"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431132</xdr:colOff>
      <xdr:row>0</xdr:row>
      <xdr:rowOff>86892</xdr:rowOff>
    </xdr:from>
    <xdr:to>
      <xdr:col>13</xdr:col>
      <xdr:colOff>95833</xdr:colOff>
      <xdr:row>1</xdr:row>
      <xdr:rowOff>231734</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1221888C-B7AB-46F9-906D-7CE1785E0DA2}"/>
            </a:ext>
          </a:extLst>
        </xdr:cNvPr>
        <xdr:cNvSpPr/>
      </xdr:nvSpPr>
      <xdr:spPr>
        <a:xfrm>
          <a:off x="8612606" y="86892"/>
          <a:ext cx="276306"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561474</xdr:colOff>
      <xdr:row>0</xdr:row>
      <xdr:rowOff>86892</xdr:rowOff>
    </xdr:from>
    <xdr:to>
      <xdr:col>17</xdr:col>
      <xdr:colOff>95833</xdr:colOff>
      <xdr:row>1</xdr:row>
      <xdr:rowOff>231734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560E37A-334A-4F63-8D25-FB3BD4B0C5ED}"/>
            </a:ext>
          </a:extLst>
        </xdr:cNvPr>
        <xdr:cNvSpPr/>
      </xdr:nvSpPr>
      <xdr:spPr>
        <a:xfrm>
          <a:off x="9354553" y="86892"/>
          <a:ext cx="366543"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401053</xdr:colOff>
      <xdr:row>0</xdr:row>
      <xdr:rowOff>86892</xdr:rowOff>
    </xdr:from>
    <xdr:to>
      <xdr:col>13</xdr:col>
      <xdr:colOff>95833</xdr:colOff>
      <xdr:row>1</xdr:row>
      <xdr:rowOff>231734</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4CD96400-7BFA-4600-841F-2D21D1BFD263}"/>
            </a:ext>
          </a:extLst>
        </xdr:cNvPr>
        <xdr:cNvSpPr/>
      </xdr:nvSpPr>
      <xdr:spPr>
        <a:xfrm>
          <a:off x="9514974" y="86892"/>
          <a:ext cx="306385"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501316</xdr:colOff>
      <xdr:row>0</xdr:row>
      <xdr:rowOff>86892</xdr:rowOff>
    </xdr:from>
    <xdr:to>
      <xdr:col>17</xdr:col>
      <xdr:colOff>95833</xdr:colOff>
      <xdr:row>1</xdr:row>
      <xdr:rowOff>231734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EAA8C3B-EB91-48E2-BC0C-6224AA53E4E1}"/>
            </a:ext>
          </a:extLst>
        </xdr:cNvPr>
        <xdr:cNvSpPr/>
      </xdr:nvSpPr>
      <xdr:spPr>
        <a:xfrm>
          <a:off x="10176711" y="86892"/>
          <a:ext cx="346490"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451184</xdr:colOff>
      <xdr:row>0</xdr:row>
      <xdr:rowOff>86892</xdr:rowOff>
    </xdr:from>
    <xdr:to>
      <xdr:col>13</xdr:col>
      <xdr:colOff>95833</xdr:colOff>
      <xdr:row>1</xdr:row>
      <xdr:rowOff>231734</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6A5129D3-DCDB-4392-BC1C-9A8C6C8E9608}"/>
            </a:ext>
          </a:extLst>
        </xdr:cNvPr>
        <xdr:cNvSpPr/>
      </xdr:nvSpPr>
      <xdr:spPr>
        <a:xfrm>
          <a:off x="8913395" y="86892"/>
          <a:ext cx="256254"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631658</xdr:colOff>
      <xdr:row>0</xdr:row>
      <xdr:rowOff>86892</xdr:rowOff>
    </xdr:from>
    <xdr:to>
      <xdr:col>16</xdr:col>
      <xdr:colOff>95833</xdr:colOff>
      <xdr:row>1</xdr:row>
      <xdr:rowOff>231734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ADD80AC4-FA75-42FA-B42B-B0790AE87B03}"/>
            </a:ext>
          </a:extLst>
        </xdr:cNvPr>
        <xdr:cNvSpPr/>
      </xdr:nvSpPr>
      <xdr:spPr>
        <a:xfrm>
          <a:off x="10407316" y="86892"/>
          <a:ext cx="296359"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631658</xdr:colOff>
      <xdr:row>0</xdr:row>
      <xdr:rowOff>86892</xdr:rowOff>
    </xdr:from>
    <xdr:to>
      <xdr:col>15</xdr:col>
      <xdr:colOff>95833</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0E8173F-A9C9-462A-BED6-DF0F06FC64A6}"/>
            </a:ext>
          </a:extLst>
        </xdr:cNvPr>
        <xdr:cNvSpPr/>
      </xdr:nvSpPr>
      <xdr:spPr>
        <a:xfrm>
          <a:off x="10413833" y="86892"/>
          <a:ext cx="292850"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631658</xdr:colOff>
      <xdr:row>0</xdr:row>
      <xdr:rowOff>86892</xdr:rowOff>
    </xdr:from>
    <xdr:to>
      <xdr:col>15</xdr:col>
      <xdr:colOff>95833</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BD7BA3C-F64D-45BA-A078-97385FA85F7A}"/>
            </a:ext>
          </a:extLst>
        </xdr:cNvPr>
        <xdr:cNvSpPr/>
      </xdr:nvSpPr>
      <xdr:spPr>
        <a:xfrm>
          <a:off x="10461458" y="86892"/>
          <a:ext cx="292850"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631658</xdr:colOff>
      <xdr:row>0</xdr:row>
      <xdr:rowOff>86892</xdr:rowOff>
    </xdr:from>
    <xdr:to>
      <xdr:col>15</xdr:col>
      <xdr:colOff>95833</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98D5B09-9CE0-44E2-AACC-EB395ECF3853}"/>
            </a:ext>
          </a:extLst>
        </xdr:cNvPr>
        <xdr:cNvSpPr/>
      </xdr:nvSpPr>
      <xdr:spPr>
        <a:xfrm>
          <a:off x="11480633" y="86892"/>
          <a:ext cx="292850"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631658</xdr:colOff>
      <xdr:row>0</xdr:row>
      <xdr:rowOff>86892</xdr:rowOff>
    </xdr:from>
    <xdr:to>
      <xdr:col>15</xdr:col>
      <xdr:colOff>95833</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4B38FC9-8038-4957-A25A-784C2DB2AD00}"/>
            </a:ext>
          </a:extLst>
        </xdr:cNvPr>
        <xdr:cNvSpPr/>
      </xdr:nvSpPr>
      <xdr:spPr>
        <a:xfrm>
          <a:off x="11356808" y="86892"/>
          <a:ext cx="292850"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491614</xdr:colOff>
      <xdr:row>0</xdr:row>
      <xdr:rowOff>86892</xdr:rowOff>
    </xdr:from>
    <xdr:to>
      <xdr:col>10</xdr:col>
      <xdr:colOff>95834</xdr:colOff>
      <xdr:row>1</xdr:row>
      <xdr:rowOff>231734</xdr:rowOff>
    </xdr:to>
    <xdr:sp macro="" textlink="">
      <xdr:nvSpPr>
        <xdr:cNvPr id="6" name="Arrow: Left 5">
          <a:hlinkClick xmlns:r="http://schemas.openxmlformats.org/officeDocument/2006/relationships" r:id="rId1"/>
          <a:extLst>
            <a:ext uri="{FF2B5EF4-FFF2-40B4-BE49-F238E27FC236}">
              <a16:creationId xmlns:a16="http://schemas.microsoft.com/office/drawing/2014/main" id="{FA11E9DF-52D6-4B6A-9221-BC3042B20067}"/>
            </a:ext>
          </a:extLst>
        </xdr:cNvPr>
        <xdr:cNvSpPr/>
      </xdr:nvSpPr>
      <xdr:spPr>
        <a:xfrm>
          <a:off x="10631130" y="86892"/>
          <a:ext cx="218736" cy="33943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22</xdr:col>
      <xdr:colOff>563307</xdr:colOff>
      <xdr:row>0</xdr:row>
      <xdr:rowOff>86892</xdr:rowOff>
    </xdr:from>
    <xdr:to>
      <xdr:col>23</xdr:col>
      <xdr:colOff>95834</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008F54B-0E8E-4928-924F-AFA2891B3452}"/>
            </a:ext>
          </a:extLst>
        </xdr:cNvPr>
        <xdr:cNvSpPr/>
      </xdr:nvSpPr>
      <xdr:spPr>
        <a:xfrm>
          <a:off x="16888952" y="86892"/>
          <a:ext cx="362124" cy="349681"/>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629009</xdr:colOff>
      <xdr:row>0</xdr:row>
      <xdr:rowOff>86892</xdr:rowOff>
    </xdr:from>
    <xdr:to>
      <xdr:col>17</xdr:col>
      <xdr:colOff>95834</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A253FBE-5EC7-4DC4-B515-F60A6CF43048}"/>
            </a:ext>
          </a:extLst>
        </xdr:cNvPr>
        <xdr:cNvSpPr/>
      </xdr:nvSpPr>
      <xdr:spPr>
        <a:xfrm>
          <a:off x="14260542" y="86892"/>
          <a:ext cx="293523" cy="333545"/>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629009</xdr:colOff>
      <xdr:row>0</xdr:row>
      <xdr:rowOff>86892</xdr:rowOff>
    </xdr:from>
    <xdr:to>
      <xdr:col>17</xdr:col>
      <xdr:colOff>95834</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5846134-79A1-4BA7-952A-52A5E5A2C03A}"/>
            </a:ext>
          </a:extLst>
        </xdr:cNvPr>
        <xdr:cNvSpPr/>
      </xdr:nvSpPr>
      <xdr:spPr>
        <a:xfrm>
          <a:off x="15707084" y="86892"/>
          <a:ext cx="295500"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590550</xdr:colOff>
      <xdr:row>0</xdr:row>
      <xdr:rowOff>86892</xdr:rowOff>
    </xdr:from>
    <xdr:to>
      <xdr:col>17</xdr:col>
      <xdr:colOff>95834</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C4203CA-4699-4F72-B16F-5364E1697CF7}"/>
            </a:ext>
          </a:extLst>
        </xdr:cNvPr>
        <xdr:cNvSpPr/>
      </xdr:nvSpPr>
      <xdr:spPr>
        <a:xfrm>
          <a:off x="15811500" y="86892"/>
          <a:ext cx="257759"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590550</xdr:colOff>
      <xdr:row>0</xdr:row>
      <xdr:rowOff>86892</xdr:rowOff>
    </xdr:from>
    <xdr:to>
      <xdr:col>17</xdr:col>
      <xdr:colOff>95834</xdr:colOff>
      <xdr:row>1</xdr:row>
      <xdr:rowOff>231734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A50B902-3241-4A6A-9502-53D98E3EDFF0}"/>
            </a:ext>
          </a:extLst>
        </xdr:cNvPr>
        <xdr:cNvSpPr/>
      </xdr:nvSpPr>
      <xdr:spPr>
        <a:xfrm>
          <a:off x="15811500" y="86892"/>
          <a:ext cx="257759" cy="3353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411079</xdr:colOff>
      <xdr:row>0</xdr:row>
      <xdr:rowOff>147050</xdr:rowOff>
    </xdr:from>
    <xdr:to>
      <xdr:col>20</xdr:col>
      <xdr:colOff>65755</xdr:colOff>
      <xdr:row>1</xdr:row>
      <xdr:rowOff>270711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54BE928-0F42-4682-896B-00B0A4F8181C}"/>
            </a:ext>
          </a:extLst>
        </xdr:cNvPr>
        <xdr:cNvSpPr/>
      </xdr:nvSpPr>
      <xdr:spPr>
        <a:xfrm>
          <a:off x="15199895" y="147050"/>
          <a:ext cx="266281" cy="314161"/>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411079</xdr:colOff>
      <xdr:row>0</xdr:row>
      <xdr:rowOff>147050</xdr:rowOff>
    </xdr:from>
    <xdr:to>
      <xdr:col>11</xdr:col>
      <xdr:colOff>65755</xdr:colOff>
      <xdr:row>1</xdr:row>
      <xdr:rowOff>270711</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3AC2559-2E73-4CFC-A0D4-DC4E71DB8759}"/>
            </a:ext>
          </a:extLst>
        </xdr:cNvPr>
        <xdr:cNvSpPr/>
      </xdr:nvSpPr>
      <xdr:spPr>
        <a:xfrm>
          <a:off x="15231979" y="147050"/>
          <a:ext cx="264276" cy="314161"/>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80961</xdr:colOff>
      <xdr:row>19</xdr:row>
      <xdr:rowOff>142875</xdr:rowOff>
    </xdr:from>
    <xdr:to>
      <xdr:col>5</xdr:col>
      <xdr:colOff>1419225</xdr:colOff>
      <xdr:row>34</xdr:row>
      <xdr:rowOff>28575</xdr:rowOff>
    </xdr:to>
    <xdr:graphicFrame macro="">
      <xdr:nvGraphicFramePr>
        <xdr:cNvPr id="5" name="Chart 4">
          <a:extLst>
            <a:ext uri="{FF2B5EF4-FFF2-40B4-BE49-F238E27FC236}">
              <a16:creationId xmlns:a16="http://schemas.microsoft.com/office/drawing/2014/main" id="{308D2D54-961E-48D2-BE51-F849211A08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638172</xdr:colOff>
      <xdr:row>19</xdr:row>
      <xdr:rowOff>9525</xdr:rowOff>
    </xdr:from>
    <xdr:to>
      <xdr:col>14</xdr:col>
      <xdr:colOff>123824</xdr:colOff>
      <xdr:row>33</xdr:row>
      <xdr:rowOff>85725</xdr:rowOff>
    </xdr:to>
    <xdr:graphicFrame macro="">
      <xdr:nvGraphicFramePr>
        <xdr:cNvPr id="6" name="Chart 5">
          <a:extLst>
            <a:ext uri="{FF2B5EF4-FFF2-40B4-BE49-F238E27FC236}">
              <a16:creationId xmlns:a16="http://schemas.microsoft.com/office/drawing/2014/main" id="{F5B11AA8-09C6-47CB-A941-B8140301CB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28575</xdr:colOff>
      <xdr:row>1</xdr:row>
      <xdr:rowOff>0</xdr:rowOff>
    </xdr:from>
    <xdr:to>
      <xdr:col>19</xdr:col>
      <xdr:colOff>190500</xdr:colOff>
      <xdr:row>27</xdr:row>
      <xdr:rowOff>66676</xdr:rowOff>
    </xdr:to>
    <xdr:graphicFrame macro="">
      <xdr:nvGraphicFramePr>
        <xdr:cNvPr id="2" name="Chart 1">
          <a:extLst>
            <a:ext uri="{FF2B5EF4-FFF2-40B4-BE49-F238E27FC236}">
              <a16:creationId xmlns:a16="http://schemas.microsoft.com/office/drawing/2014/main" id="{2149B2BE-15CC-4496-A1C2-8CBF32CBB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104775</xdr:colOff>
      <xdr:row>1</xdr:row>
      <xdr:rowOff>76200</xdr:rowOff>
    </xdr:from>
    <xdr:to>
      <xdr:col>28</xdr:col>
      <xdr:colOff>133350</xdr:colOff>
      <xdr:row>20</xdr:row>
      <xdr:rowOff>200025</xdr:rowOff>
    </xdr:to>
    <xdr:graphicFrame macro="">
      <xdr:nvGraphicFramePr>
        <xdr:cNvPr id="3" name="Chart 2">
          <a:extLst>
            <a:ext uri="{FF2B5EF4-FFF2-40B4-BE49-F238E27FC236}">
              <a16:creationId xmlns:a16="http://schemas.microsoft.com/office/drawing/2014/main" id="{FA08F750-B8B7-4BF7-80DB-3FE71500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theme/theme1.xml><?xml version="1.0" encoding="utf-8"?>
<a:theme xmlns:a="http://schemas.openxmlformats.org/drawingml/2006/main" name="Office Theme">
  <a:themeElements>
    <a:clrScheme name="Yellow Orange">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aman.net/wp-content/uploads/2021/07/bulletin-Q3-2023.pdf" TargetMode="External"/><Relationship Id="rId1" Type="http://schemas.openxmlformats.org/officeDocument/2006/relationships/hyperlink" Target="https://www.dhaman.net/wp-content/uploads/2021/07/bulletin-Q3-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4934-4022-4976-8117-1F43F52D8AB0}">
  <sheetPr>
    <tabColor theme="2" tint="-0.249977111117893"/>
  </sheetPr>
  <dimension ref="A1:T6"/>
  <sheetViews>
    <sheetView showGridLines="0" zoomScaleNormal="100" workbookViewId="0">
      <selection activeCell="A5" sqref="A5"/>
    </sheetView>
  </sheetViews>
  <sheetFormatPr defaultRowHeight="12.75" x14ac:dyDescent="0.2"/>
  <cols>
    <col min="1" max="2" width="101.28515625" style="44" customWidth="1"/>
    <col min="3" max="6" width="9.140625" style="44"/>
    <col min="7" max="7" width="24.140625" style="44" customWidth="1"/>
    <col min="8" max="15" width="9.140625" style="44"/>
    <col min="16" max="17" width="9.140625" style="44" customWidth="1"/>
    <col min="18" max="18" width="5" style="44" customWidth="1"/>
    <col min="19" max="20" width="9.140625" style="44" hidden="1" customWidth="1"/>
    <col min="21" max="21" width="14.7109375" style="44" customWidth="1"/>
    <col min="22" max="16384" width="9.140625" style="44"/>
  </cols>
  <sheetData>
    <row r="1" spans="1:13" ht="13.5" thickBot="1" x14ac:dyDescent="0.25"/>
    <row r="2" spans="1:13" ht="36" customHeight="1" x14ac:dyDescent="0.35">
      <c r="A2" s="382" t="s">
        <v>861</v>
      </c>
      <c r="B2" s="383"/>
      <c r="C2" s="45"/>
      <c r="D2" s="45"/>
      <c r="E2" s="45"/>
      <c r="F2" s="45"/>
      <c r="G2" s="45"/>
      <c r="H2" s="45"/>
      <c r="I2" s="45"/>
      <c r="J2" s="45"/>
      <c r="K2" s="45"/>
      <c r="L2" s="45"/>
      <c r="M2" s="45"/>
    </row>
    <row r="3" spans="1:13" ht="42" customHeight="1" thickBot="1" x14ac:dyDescent="0.35">
      <c r="A3" s="384" t="s">
        <v>862</v>
      </c>
      <c r="B3" s="385"/>
      <c r="C3" s="45"/>
      <c r="D3" s="45"/>
      <c r="E3" s="45"/>
      <c r="F3" s="45"/>
      <c r="G3" s="45"/>
      <c r="H3" s="45"/>
      <c r="I3" s="45"/>
      <c r="J3" s="45"/>
      <c r="K3" s="45"/>
      <c r="L3" s="45"/>
      <c r="M3" s="45"/>
    </row>
    <row r="4" spans="1:13" ht="6" customHeight="1" thickBot="1" x14ac:dyDescent="0.35">
      <c r="A4" s="365"/>
      <c r="B4" s="366"/>
      <c r="C4" s="46"/>
      <c r="D4" s="46"/>
      <c r="E4" s="46"/>
      <c r="F4" s="46"/>
      <c r="G4" s="46"/>
      <c r="H4" s="46"/>
      <c r="I4" s="46"/>
      <c r="J4" s="46"/>
      <c r="K4" s="46"/>
      <c r="L4" s="46"/>
      <c r="M4" s="46"/>
    </row>
    <row r="5" spans="1:13" ht="396" customHeight="1" x14ac:dyDescent="0.2">
      <c r="A5" s="363" t="s">
        <v>865</v>
      </c>
      <c r="B5" s="364" t="s">
        <v>863</v>
      </c>
    </row>
    <row r="6" spans="1:13" ht="25.5" customHeight="1" thickBot="1" x14ac:dyDescent="0.25">
      <c r="A6" s="367" t="s">
        <v>864</v>
      </c>
      <c r="B6" s="368" t="s">
        <v>864</v>
      </c>
    </row>
  </sheetData>
  <mergeCells count="2">
    <mergeCell ref="A2:B2"/>
    <mergeCell ref="A3:B3"/>
  </mergeCells>
  <hyperlinks>
    <hyperlink ref="B6" r:id="rId1" xr:uid="{153E4C03-EBA0-4DF6-8824-C867CEAD439D}"/>
    <hyperlink ref="A6" r:id="rId2" xr:uid="{660A37C0-C02E-45E8-90CF-797FA194ED5A}"/>
  </hyperlinks>
  <printOptions horizontalCentered="1" verticalCentered="1"/>
  <pageMargins left="0" right="0" top="0" bottom="0" header="0" footer="0"/>
  <pageSetup paperSize="9" scale="7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DF31-8BF0-4D24-B1C4-9EE810F4698A}">
  <sheetPr>
    <tabColor theme="2" tint="-9.9978637043366805E-2"/>
  </sheetPr>
  <dimension ref="A1:U34"/>
  <sheetViews>
    <sheetView showGridLines="0" topLeftCell="B1" zoomScaleNormal="100" workbookViewId="0">
      <selection activeCell="C4" sqref="C4"/>
    </sheetView>
  </sheetViews>
  <sheetFormatPr defaultRowHeight="12.75" x14ac:dyDescent="0.2"/>
  <cols>
    <col min="1" max="1" width="3.7109375" style="44" hidden="1" customWidth="1"/>
    <col min="2" max="2" width="4.28515625" style="377" customWidth="1"/>
    <col min="3" max="3" width="225.85546875" style="44" customWidth="1"/>
    <col min="4" max="7" width="9.140625" style="44"/>
    <col min="8" max="8" width="24.140625" style="44" customWidth="1"/>
    <col min="9" max="16" width="9.140625" style="44"/>
    <col min="17" max="18" width="9.140625" style="44" customWidth="1"/>
    <col min="19" max="19" width="5" style="44" customWidth="1"/>
    <col min="20" max="21" width="9.140625" style="44" hidden="1" customWidth="1"/>
    <col min="22" max="22" width="14.7109375" style="44" customWidth="1"/>
    <col min="23" max="16384" width="9.140625" style="44"/>
  </cols>
  <sheetData>
    <row r="1" spans="1:14" ht="13.5" thickBot="1" x14ac:dyDescent="0.25"/>
    <row r="2" spans="1:14" ht="27" x14ac:dyDescent="0.35">
      <c r="B2" s="378"/>
      <c r="C2" s="369" t="s">
        <v>844</v>
      </c>
    </row>
    <row r="3" spans="1:14" ht="27" x14ac:dyDescent="0.35">
      <c r="B3" s="379"/>
      <c r="C3" s="370" t="s">
        <v>867</v>
      </c>
    </row>
    <row r="4" spans="1:14" ht="30" x14ac:dyDescent="0.25">
      <c r="B4" s="379"/>
      <c r="C4" s="371" t="s">
        <v>866</v>
      </c>
    </row>
    <row r="5" spans="1:14" x14ac:dyDescent="0.2">
      <c r="B5" s="379"/>
      <c r="C5" s="372"/>
    </row>
    <row r="6" spans="1:14" x14ac:dyDescent="0.2">
      <c r="B6" s="379"/>
      <c r="C6" s="372"/>
    </row>
    <row r="7" spans="1:14" ht="22.5" x14ac:dyDescent="0.3">
      <c r="B7" s="379"/>
      <c r="C7" s="373"/>
    </row>
    <row r="8" spans="1:14" ht="22.5" x14ac:dyDescent="0.3">
      <c r="B8" s="379"/>
      <c r="C8" s="373"/>
    </row>
    <row r="9" spans="1:14" x14ac:dyDescent="0.2">
      <c r="B9" s="379"/>
      <c r="C9" s="372"/>
    </row>
    <row r="10" spans="1:14" ht="30" x14ac:dyDescent="0.4">
      <c r="B10" s="379"/>
      <c r="C10" s="376" t="s">
        <v>137</v>
      </c>
    </row>
    <row r="11" spans="1:14" ht="30" x14ac:dyDescent="0.4">
      <c r="B11" s="379"/>
      <c r="C11" s="376" t="s">
        <v>138</v>
      </c>
    </row>
    <row r="12" spans="1:14" ht="27.75" customHeight="1" x14ac:dyDescent="0.2">
      <c r="B12" s="379"/>
      <c r="C12" s="372"/>
    </row>
    <row r="13" spans="1:14" s="49" customFormat="1" ht="34.5" customHeight="1" x14ac:dyDescent="0.25">
      <c r="A13" s="358"/>
      <c r="B13" s="380">
        <v>1</v>
      </c>
      <c r="C13" s="374" t="s">
        <v>139</v>
      </c>
      <c r="D13" s="47"/>
      <c r="E13" s="47"/>
      <c r="F13" s="47"/>
      <c r="G13" s="48"/>
      <c r="H13" s="48"/>
      <c r="I13" s="48"/>
      <c r="J13" s="48"/>
      <c r="K13" s="48"/>
      <c r="L13" s="48"/>
      <c r="M13" s="48"/>
      <c r="N13" s="48"/>
    </row>
    <row r="14" spans="1:14" s="49" customFormat="1" ht="34.5" customHeight="1" x14ac:dyDescent="0.25">
      <c r="A14" s="359"/>
      <c r="B14" s="380">
        <v>2</v>
      </c>
      <c r="C14" s="374" t="s">
        <v>140</v>
      </c>
      <c r="D14" s="47"/>
      <c r="E14" s="47"/>
      <c r="F14" s="47"/>
      <c r="G14" s="48"/>
      <c r="H14" s="48" t="s">
        <v>131</v>
      </c>
      <c r="I14" s="48"/>
      <c r="J14" s="48"/>
      <c r="K14" s="48"/>
      <c r="L14" s="48"/>
      <c r="M14" s="48"/>
      <c r="N14" s="48"/>
    </row>
    <row r="15" spans="1:14" s="49" customFormat="1" ht="34.5" customHeight="1" x14ac:dyDescent="0.25">
      <c r="A15" s="359"/>
      <c r="B15" s="380">
        <v>3</v>
      </c>
      <c r="C15" s="374" t="s">
        <v>839</v>
      </c>
      <c r="D15" s="47"/>
      <c r="E15" s="47"/>
      <c r="F15" s="47"/>
      <c r="G15" s="48"/>
      <c r="H15" s="48"/>
      <c r="I15" s="48"/>
      <c r="J15" s="48"/>
      <c r="K15" s="48"/>
      <c r="L15" s="48"/>
      <c r="M15" s="48"/>
      <c r="N15" s="48"/>
    </row>
    <row r="16" spans="1:14" s="49" customFormat="1" ht="34.5" customHeight="1" x14ac:dyDescent="0.25">
      <c r="A16" s="359"/>
      <c r="B16" s="380">
        <v>4</v>
      </c>
      <c r="C16" s="374" t="s">
        <v>843</v>
      </c>
      <c r="D16" s="47"/>
      <c r="E16" s="47"/>
      <c r="F16" s="47"/>
      <c r="G16" s="48"/>
      <c r="H16" s="48"/>
      <c r="I16" s="48"/>
      <c r="J16" s="48"/>
      <c r="K16" s="48"/>
      <c r="L16" s="48"/>
      <c r="M16" s="48"/>
      <c r="N16" s="48"/>
    </row>
    <row r="17" spans="1:14" s="49" customFormat="1" ht="34.5" customHeight="1" x14ac:dyDescent="0.25">
      <c r="A17" s="359"/>
      <c r="B17" s="380">
        <v>5</v>
      </c>
      <c r="C17" s="374" t="s">
        <v>840</v>
      </c>
      <c r="D17" s="47"/>
      <c r="E17" s="47"/>
      <c r="F17" s="47"/>
      <c r="G17" s="48"/>
      <c r="H17" s="48"/>
      <c r="I17" s="48"/>
      <c r="J17" s="48"/>
      <c r="K17" s="48"/>
      <c r="L17" s="48"/>
      <c r="M17" s="48"/>
      <c r="N17" s="48"/>
    </row>
    <row r="18" spans="1:14" s="49" customFormat="1" ht="34.5" customHeight="1" x14ac:dyDescent="0.25">
      <c r="A18" s="359"/>
      <c r="B18" s="380">
        <v>6</v>
      </c>
      <c r="C18" s="374" t="s">
        <v>845</v>
      </c>
      <c r="D18" s="47"/>
      <c r="E18" s="47"/>
      <c r="F18" s="47"/>
      <c r="G18" s="48"/>
      <c r="H18" s="48"/>
      <c r="I18" s="48"/>
      <c r="J18" s="48"/>
      <c r="K18" s="48"/>
      <c r="L18" s="48"/>
      <c r="M18" s="48"/>
      <c r="N18" s="48"/>
    </row>
    <row r="19" spans="1:14" s="49" customFormat="1" ht="30.75" customHeight="1" x14ac:dyDescent="0.25">
      <c r="A19" s="359"/>
      <c r="B19" s="380">
        <v>7</v>
      </c>
      <c r="C19" s="374" t="s">
        <v>841</v>
      </c>
      <c r="D19" s="47"/>
      <c r="E19" s="47"/>
      <c r="F19" s="47"/>
      <c r="G19" s="48"/>
      <c r="H19" s="48"/>
      <c r="I19" s="48"/>
      <c r="J19" s="48"/>
      <c r="K19" s="48"/>
      <c r="L19" s="48"/>
      <c r="M19" s="48"/>
      <c r="N19" s="48"/>
    </row>
    <row r="20" spans="1:14" s="49" customFormat="1" ht="30.75" customHeight="1" x14ac:dyDescent="0.25">
      <c r="A20" s="359"/>
      <c r="B20" s="380">
        <v>8</v>
      </c>
      <c r="C20" s="374" t="s">
        <v>846</v>
      </c>
      <c r="D20" s="47"/>
      <c r="E20" s="47"/>
      <c r="F20" s="47"/>
      <c r="G20" s="48"/>
      <c r="H20" s="48"/>
      <c r="I20" s="48"/>
      <c r="J20" s="48"/>
      <c r="K20" s="48"/>
      <c r="L20" s="48"/>
      <c r="M20" s="48"/>
      <c r="N20" s="48"/>
    </row>
    <row r="21" spans="1:14" s="49" customFormat="1" ht="30.75" customHeight="1" x14ac:dyDescent="0.25">
      <c r="A21" s="359"/>
      <c r="B21" s="380">
        <v>9</v>
      </c>
      <c r="C21" s="374" t="s">
        <v>842</v>
      </c>
      <c r="D21" s="47"/>
      <c r="E21" s="47"/>
      <c r="F21" s="47"/>
      <c r="G21" s="48"/>
      <c r="H21" s="48"/>
      <c r="I21" s="48"/>
      <c r="J21" s="48"/>
      <c r="K21" s="48"/>
      <c r="L21" s="48"/>
      <c r="M21" s="48"/>
      <c r="N21" s="48"/>
    </row>
    <row r="22" spans="1:14" s="49" customFormat="1" ht="30.75" customHeight="1" x14ac:dyDescent="0.25">
      <c r="A22" s="359"/>
      <c r="B22" s="380">
        <v>10</v>
      </c>
      <c r="C22" s="374" t="s">
        <v>847</v>
      </c>
      <c r="D22" s="47"/>
      <c r="E22" s="47"/>
      <c r="F22" s="47"/>
      <c r="G22" s="48"/>
      <c r="H22" s="48"/>
      <c r="I22" s="48"/>
      <c r="J22" s="48"/>
      <c r="K22" s="48"/>
      <c r="L22" s="48"/>
      <c r="M22" s="48"/>
      <c r="N22" s="48"/>
    </row>
    <row r="23" spans="1:14" s="49" customFormat="1" ht="30.75" customHeight="1" x14ac:dyDescent="0.25">
      <c r="A23" s="359"/>
      <c r="B23" s="380">
        <v>11</v>
      </c>
      <c r="C23" s="374" t="s">
        <v>850</v>
      </c>
      <c r="D23" s="47"/>
      <c r="E23" s="47"/>
      <c r="F23" s="47"/>
      <c r="G23" s="48"/>
      <c r="H23" s="48"/>
      <c r="I23" s="48"/>
      <c r="J23" s="48"/>
      <c r="K23" s="48"/>
      <c r="L23" s="48"/>
      <c r="M23" s="48"/>
      <c r="N23" s="48"/>
    </row>
    <row r="24" spans="1:14" s="49" customFormat="1" ht="30.75" customHeight="1" x14ac:dyDescent="0.25">
      <c r="A24" s="359"/>
      <c r="B24" s="380">
        <v>12</v>
      </c>
      <c r="C24" s="374" t="s">
        <v>848</v>
      </c>
      <c r="D24" s="47"/>
      <c r="E24" s="47"/>
      <c r="F24" s="47"/>
      <c r="G24" s="48"/>
      <c r="H24" s="48"/>
      <c r="I24" s="48"/>
      <c r="J24" s="48"/>
      <c r="K24" s="48"/>
      <c r="L24" s="48"/>
      <c r="M24" s="48"/>
      <c r="N24" s="48"/>
    </row>
    <row r="25" spans="1:14" s="49" customFormat="1" ht="30.75" customHeight="1" x14ac:dyDescent="0.25">
      <c r="A25" s="359"/>
      <c r="B25" s="380">
        <v>13</v>
      </c>
      <c r="C25" s="374" t="s">
        <v>849</v>
      </c>
      <c r="D25" s="47"/>
      <c r="E25" s="47"/>
      <c r="F25" s="47"/>
      <c r="G25" s="48"/>
      <c r="H25" s="48"/>
      <c r="I25" s="48"/>
      <c r="J25" s="48"/>
      <c r="K25" s="48"/>
      <c r="L25" s="48"/>
      <c r="M25" s="48"/>
      <c r="N25" s="48"/>
    </row>
    <row r="26" spans="1:14" s="49" customFormat="1" ht="30.75" customHeight="1" x14ac:dyDescent="0.25">
      <c r="A26" s="359"/>
      <c r="B26" s="380">
        <v>14</v>
      </c>
      <c r="C26" s="374" t="s">
        <v>851</v>
      </c>
      <c r="D26" s="47"/>
      <c r="E26" s="47"/>
      <c r="F26" s="47"/>
      <c r="G26" s="48"/>
      <c r="H26" s="48"/>
      <c r="I26" s="48"/>
      <c r="J26" s="48"/>
      <c r="K26" s="48"/>
      <c r="L26" s="48"/>
      <c r="M26" s="48"/>
      <c r="N26" s="48"/>
    </row>
    <row r="27" spans="1:14" s="49" customFormat="1" ht="30.75" customHeight="1" x14ac:dyDescent="0.25">
      <c r="A27" s="359"/>
      <c r="B27" s="380">
        <v>15</v>
      </c>
      <c r="C27" s="374" t="s">
        <v>852</v>
      </c>
      <c r="D27" s="47"/>
      <c r="E27" s="47"/>
      <c r="F27" s="47"/>
      <c r="G27" s="48"/>
      <c r="H27" s="48"/>
      <c r="I27" s="48"/>
      <c r="J27" s="48"/>
      <c r="K27" s="48"/>
      <c r="L27" s="48"/>
      <c r="M27" s="48"/>
      <c r="N27" s="48"/>
    </row>
    <row r="28" spans="1:14" s="49" customFormat="1" ht="30.75" customHeight="1" x14ac:dyDescent="0.25">
      <c r="A28" s="359"/>
      <c r="B28" s="380">
        <v>16</v>
      </c>
      <c r="C28" s="374" t="s">
        <v>853</v>
      </c>
      <c r="D28" s="47"/>
      <c r="E28" s="47"/>
      <c r="F28" s="47"/>
      <c r="G28" s="48"/>
      <c r="H28" s="48"/>
      <c r="I28" s="48"/>
      <c r="J28" s="48"/>
      <c r="K28" s="48"/>
      <c r="L28" s="48"/>
      <c r="M28" s="48"/>
      <c r="N28" s="48"/>
    </row>
    <row r="29" spans="1:14" s="49" customFormat="1" ht="30.75" customHeight="1" x14ac:dyDescent="0.25">
      <c r="A29" s="359"/>
      <c r="B29" s="380">
        <v>17</v>
      </c>
      <c r="C29" s="374" t="s">
        <v>854</v>
      </c>
      <c r="D29" s="47"/>
      <c r="E29" s="47"/>
      <c r="F29" s="47"/>
      <c r="G29" s="48"/>
      <c r="H29" s="48"/>
      <c r="I29" s="48"/>
      <c r="J29" s="48"/>
      <c r="K29" s="48"/>
      <c r="L29" s="48"/>
      <c r="M29" s="48"/>
      <c r="N29" s="48"/>
    </row>
    <row r="30" spans="1:14" s="49" customFormat="1" ht="30.75" customHeight="1" x14ac:dyDescent="0.25">
      <c r="A30" s="359"/>
      <c r="B30" s="380">
        <v>18</v>
      </c>
      <c r="C30" s="374" t="s">
        <v>855</v>
      </c>
      <c r="D30" s="47"/>
      <c r="E30" s="47"/>
      <c r="F30" s="47"/>
      <c r="G30" s="48"/>
      <c r="H30" s="48"/>
      <c r="I30" s="48"/>
      <c r="J30" s="48"/>
      <c r="K30" s="48"/>
      <c r="L30" s="48"/>
      <c r="M30" s="48"/>
      <c r="N30" s="48"/>
    </row>
    <row r="31" spans="1:14" s="49" customFormat="1" ht="30.75" customHeight="1" x14ac:dyDescent="0.25">
      <c r="A31" s="359"/>
      <c r="B31" s="380">
        <v>19</v>
      </c>
      <c r="C31" s="374" t="s">
        <v>856</v>
      </c>
      <c r="D31" s="47"/>
      <c r="E31" s="47"/>
      <c r="F31" s="47"/>
      <c r="G31" s="48"/>
      <c r="H31" s="48"/>
      <c r="I31" s="48"/>
      <c r="J31" s="48"/>
      <c r="K31" s="48"/>
      <c r="L31" s="48"/>
      <c r="M31" s="48"/>
      <c r="N31" s="48"/>
    </row>
    <row r="32" spans="1:14" s="49" customFormat="1" ht="30.75" customHeight="1" x14ac:dyDescent="0.25">
      <c r="A32" s="359"/>
      <c r="B32" s="380">
        <v>20</v>
      </c>
      <c r="C32" s="374" t="s">
        <v>857</v>
      </c>
      <c r="D32" s="47"/>
      <c r="E32" s="47"/>
      <c r="F32" s="47"/>
      <c r="G32" s="48"/>
      <c r="H32" s="48"/>
      <c r="I32" s="48"/>
      <c r="J32" s="48"/>
      <c r="K32" s="48"/>
      <c r="L32" s="48"/>
      <c r="M32" s="48"/>
      <c r="N32" s="48"/>
    </row>
    <row r="33" spans="1:14" s="49" customFormat="1" ht="30.75" customHeight="1" x14ac:dyDescent="0.25">
      <c r="A33" s="359"/>
      <c r="B33" s="380">
        <v>21</v>
      </c>
      <c r="C33" s="374" t="s">
        <v>858</v>
      </c>
      <c r="D33" s="47"/>
      <c r="E33" s="47"/>
      <c r="F33" s="47"/>
      <c r="G33" s="48"/>
      <c r="H33" s="48"/>
      <c r="I33" s="48"/>
      <c r="J33" s="48"/>
      <c r="K33" s="48"/>
      <c r="L33" s="48"/>
      <c r="M33" s="48"/>
      <c r="N33" s="48"/>
    </row>
    <row r="34" spans="1:14" s="49" customFormat="1" ht="30.75" customHeight="1" thickBot="1" x14ac:dyDescent="0.3">
      <c r="A34" s="359"/>
      <c r="B34" s="381">
        <v>22</v>
      </c>
      <c r="C34" s="375" t="s">
        <v>859</v>
      </c>
      <c r="D34" s="47"/>
      <c r="E34" s="47"/>
      <c r="F34" s="47"/>
      <c r="G34" s="48"/>
      <c r="H34" s="48"/>
      <c r="I34" s="48"/>
      <c r="J34" s="48"/>
      <c r="K34" s="48"/>
      <c r="L34" s="48"/>
      <c r="M34" s="48"/>
      <c r="N34" s="48"/>
    </row>
  </sheetData>
  <hyperlinks>
    <hyperlink ref="C13" location="'Total Arab-operations  '!A1" display="  Insurance Operations in  Arab Countries According to Commitment Type  / تطورعمليات التأمين في الدول العربية وفق نوع الالتزامات" xr:uid="{F803399D-9206-4805-B9D6-E8B727E14B6B}"/>
    <hyperlink ref="C14" location="'Total world-operations '!A1" display="حصة الدول العربية من إجمالي الالتزامات في العالم حسب نوع الأعمال/ Arab Share in Global Commitments by Business Lines" xr:uid="{C621A5B0-E93F-474D-A670-4E07A728669E}"/>
    <hyperlink ref="C15" location="'Arab-Outstanding Commitment '!A1" display="الالتزامات القائمة في الدول العربية للفترة 2018-2022/ Outstanding Commitments in Arab Countries 2018-2022" xr:uid="{49D26114-9EE3-4FDB-8B0C-F8D5FE87373A}"/>
    <hyperlink ref="C17" location="'Arab-New Commitments'!A1" display=" الالتزامات الجديدة في الدول العربية للفترة 2018-2022 /  New Commitments in  Arab Countries 2018-2022  " xr:uid="{5D1EF295-E2E7-4EA5-884D-848E1D0F6D24}"/>
    <hyperlink ref="C18" location="'Arab-NewCommitments 2022'!A1" display=" الالتزامات الجديدة في الدول العربية بنهاية عام 2022 وفق نوعية الأعمال/ New Commimtments in Arab Countries by the end of 2022 According to Business Type " xr:uid="{96E95FC8-61DF-4919-8E59-DA62BC6F0A2B}"/>
    <hyperlink ref="C19" location="'Arab- Claims Paid'!A1" display="التعويضات المدفوعة في الدول العربية للفترة 2018-2022 / Claims Paid in Arab Countries 2018-2022 " xr:uid="{FFBE3C80-0699-4068-BD59-5A10260A4CB2}"/>
    <hyperlink ref="C20" location="'Arab-Claims Paid 2022'!A1" display=" التعويضات المدفوعة في الدول العربية بنهاية عام 2022 وفق نوعية الأعمال/ Claims Paid in Arab Countries by the end of 2022 According to Business Type " xr:uid="{866E1275-D99D-4946-B41C-953D31DDAEC5}"/>
    <hyperlink ref="C21" location="'Arab- Recoveries'!A1" display="التعويضات المستردة في الدول العربية للفترة 2018-2022 / Recoveries in Arab Countries 2018-2022 " xr:uid="{338FE18C-C40C-4DFE-B147-0DA8E53006E3}"/>
    <hyperlink ref="C22" location="'Arab- Recoveries 2022'!A1" display=" التعويضات المستردة في الدول العربية بنهاية عام 2022 وفق نوعية الأعمال/ Recoveries in Arab Countries by the end of 2022 According to Business Type " xr:uid="{DD85E294-8DD3-4463-A953-DF983080C0F4}"/>
    <hyperlink ref="C23" location="'Arab-Outstanding by Insurer'!A1" display="'Arab-Outstanding by Insurer'!A1" xr:uid="{13AAD680-B053-4DF4-B13D-51458D532B8C}"/>
    <hyperlink ref="C24" location="'Arab-NewCommmtment by Insurer'!A1" display=" الالتزامات الجديدة في الدول العربية بنهاية عام 2022 وفق القائم بعملية التأمين / New Commimtments in Arab Countries by Insurer- 2022 YE " xr:uid="{94B4E732-C9E2-4128-A816-6000AE32E2E4}"/>
    <hyperlink ref="C25" location="'Arab-ClaimsPaid by Insurer'!A1" display=" التعويضات المدفوعة في الدول العربية بنهاية عام 2022 وفق القائم بعملية التأمين / Claims Paid in Arab Countries by Insurer- 2022 YE " xr:uid="{8101CDAF-C09D-4371-B197-FCCE5DACC241}"/>
    <hyperlink ref="C26" location="'Arab-Recoveries by Insurer'!A1" display=" التعويضات المستردة في الدول العربية بنهاية عام 2022 وفق القائم بعملية التأمين / Recoveries in Arab Countries by Insurer- 2022 YE " xr:uid="{05F0E498-74CB-4812-A2A4-12D2D7E238C2}"/>
    <hyperlink ref="C27" location="'  by Insurer-Total 18-22'!A1" display=" التزامات وتعويضات التأمين في الدول العربية وفق القائم بعملية التأمين للفترة 2018-2022/ Insurance Commitments,Claims Paid and Recoveries in Arab Countries by Insurer Type,  2018-2022" xr:uid="{F9C847AA-6EAD-4A13-8ED2-00040B8F0AE3}"/>
    <hyperlink ref="C28" location="'PRI-Outstanding by Sector'!A1" display=" الالتزامات القائمة للتأمين ضد المخاطر السياسية في الدول العربية بنهاية عام 2022 وفق القطاع /  Outstanding Commimtmentsfor Political Risk Insurance in Arab Countries by Sector- 2022 YE " xr:uid="{4BAAE8B0-C359-42D2-ACBC-0D2AE6FAA22A}"/>
    <hyperlink ref="C30" location="'MLT&amp; PRI-Outstanding by Sector'!A1" display=" الالتزامات الجديدة في الدول العربية بنهاية عام 2022 وفق القطاع (إئتمان الصادرات في المى المتوسط-الطويل + التأمين ضد المخاطر السياسية) /  New Commimtments in Arab Countries by Sector - 2022 YE (MLT Export Credit + PRI) " xr:uid="{7FAC77B9-1256-47A4-8C7F-9C4142C4F4CA}"/>
    <hyperlink ref="C31" location="'MLT&amp; PRI-New by Sector '!A1" display=" التعويضات المدفوعة في الدول العربية بنهاية عام 2022 وفق القطاع (إئتمان الصادرات في المى المتوسط-الطويل + التأمين ضد المخاطر السياسية) /  Claims Paid in Arab Countries by Sector - 2022 YE (MLT Export Credit + PRI) " xr:uid="{C0CC826B-94AF-4B07-9F2E-EBDC415C9B80}"/>
    <hyperlink ref="C32" location="'MLT&amp; PRI-Claims Paid  Sector'!A1" display=" التعويضات المستردة في الدول العربية بنهاية عام 2022 وفق القطاع (إئتمان الصادرات في المى المتوسط-الطويل + التأمين ضد المخاطر السياسية) /  Recoveries in Arab Countries by Sector - 2022 YE (MLT Export Credit + PRI) " xr:uid="{E689E076-B545-4F04-B3D5-0D104684DD34}"/>
    <hyperlink ref="C33" location="'  by Sector 2018-2020'!A1" display=" التزامات وتعويضات التأمين في الدول العربية وفق االقطاع ،2018-2022 (إئتمان الصادرات في المى المتوسط-الطويل + التأمين ضد المخاطر السياسية)/ (MLT Export Credit + PRI) Insurance Commitments,Claims Paid and Recoveries in Arab Countries by Insurer,  2018-2022" xr:uid="{748B13C1-E676-4211-829E-54326AF4C551}"/>
    <hyperlink ref="C16" location="'Arab-Outstanding 2022'!A1" display=" الالتزامات القائمة في الدول العربية بنهاية عام 2022 وفق نوعية الأعمال/ Outstanding Commimtments in Arab Countries by the end of 2022 According to Business Type " xr:uid="{FDB43458-4BC4-4FA5-9725-97E376C8546A}"/>
  </hyperlinks>
  <printOptions horizontalCentered="1" verticalCentered="1"/>
  <pageMargins left="0" right="0" top="0" bottom="0" header="0" footer="0"/>
  <pageSetup paperSize="9" scale="60" orientation="landscape" r:id="rId1"/>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4B27-B01C-4D27-B1BD-4BB7B372EB58}">
  <sheetPr>
    <tabColor theme="2"/>
  </sheetPr>
  <dimension ref="A2:P35"/>
  <sheetViews>
    <sheetView showGridLines="0" zoomScaleNormal="100" workbookViewId="0"/>
  </sheetViews>
  <sheetFormatPr defaultRowHeight="15" x14ac:dyDescent="0.25"/>
  <cols>
    <col min="1" max="1" width="10.140625" customWidth="1"/>
    <col min="2" max="2" width="40.7109375" customWidth="1"/>
    <col min="3" max="9" width="14.85546875" customWidth="1"/>
    <col min="10" max="10" width="35.5703125" customWidth="1"/>
    <col min="12" max="12" width="9.5703125" bestFit="1" customWidth="1"/>
    <col min="13" max="13" width="16.85546875" customWidth="1"/>
    <col min="14" max="14" width="6.85546875" customWidth="1"/>
    <col min="16" max="16" width="23" customWidth="1"/>
    <col min="20" max="20" width="29.85546875" bestFit="1" customWidth="1"/>
  </cols>
  <sheetData>
    <row r="2" spans="1:16" ht="24" customHeight="1" x14ac:dyDescent="0.25">
      <c r="B2" s="389" t="s">
        <v>827</v>
      </c>
      <c r="C2" s="390"/>
      <c r="D2" s="390"/>
      <c r="E2" s="390"/>
      <c r="F2" s="390"/>
      <c r="G2" s="390"/>
      <c r="H2" s="390"/>
      <c r="I2" s="390"/>
      <c r="J2" s="391"/>
      <c r="M2" s="50" t="s">
        <v>141</v>
      </c>
      <c r="O2" s="392"/>
      <c r="P2" s="392"/>
    </row>
    <row r="3" spans="1:16" ht="30.75" customHeight="1" x14ac:dyDescent="0.25">
      <c r="B3" s="393" t="s">
        <v>143</v>
      </c>
      <c r="C3" s="394"/>
      <c r="D3" s="394"/>
      <c r="E3" s="394"/>
      <c r="F3" s="394"/>
      <c r="G3" s="394"/>
      <c r="H3" s="394"/>
      <c r="I3" s="394"/>
      <c r="J3" s="395"/>
      <c r="M3" s="50" t="s">
        <v>142</v>
      </c>
    </row>
    <row r="4" spans="1:16" ht="42.75" x14ac:dyDescent="0.25">
      <c r="B4" s="277" t="s">
        <v>66</v>
      </c>
      <c r="C4" s="278" t="s">
        <v>144</v>
      </c>
      <c r="D4" s="278" t="s">
        <v>145</v>
      </c>
      <c r="E4" s="278">
        <v>2022</v>
      </c>
      <c r="F4" s="278">
        <v>2021</v>
      </c>
      <c r="G4" s="278">
        <v>2020</v>
      </c>
      <c r="H4" s="278">
        <v>2019</v>
      </c>
      <c r="I4" s="278">
        <v>2018</v>
      </c>
      <c r="J4" s="279" t="s">
        <v>67</v>
      </c>
      <c r="P4" s="51"/>
    </row>
    <row r="5" spans="1:16" ht="30.75" customHeight="1" x14ac:dyDescent="0.25">
      <c r="B5" s="386" t="s">
        <v>117</v>
      </c>
      <c r="C5" s="387"/>
      <c r="D5" s="387"/>
      <c r="E5" s="387"/>
      <c r="F5" s="387"/>
      <c r="G5" s="387"/>
      <c r="H5" s="387"/>
      <c r="I5" s="387"/>
      <c r="J5" s="388"/>
      <c r="M5" s="52"/>
      <c r="N5" s="52"/>
    </row>
    <row r="6" spans="1:16" ht="18" customHeight="1" x14ac:dyDescent="0.25">
      <c r="B6" s="280" t="s">
        <v>64</v>
      </c>
      <c r="C6" s="281">
        <v>16.544731104307282</v>
      </c>
      <c r="D6" s="281">
        <v>13.267094348000015</v>
      </c>
      <c r="E6" s="282">
        <v>93.456335650000014</v>
      </c>
      <c r="F6" s="282">
        <v>80.189241301999999</v>
      </c>
      <c r="G6" s="282">
        <v>75.089693115000017</v>
      </c>
      <c r="H6" s="282">
        <v>76.673742154999999</v>
      </c>
      <c r="I6" s="282">
        <v>77.791055842000006</v>
      </c>
      <c r="J6" s="283" t="s">
        <v>52</v>
      </c>
      <c r="K6" s="53"/>
      <c r="L6" s="54"/>
      <c r="M6" s="55"/>
      <c r="N6" s="35"/>
      <c r="O6" s="35"/>
    </row>
    <row r="7" spans="1:16" ht="18" customHeight="1" x14ac:dyDescent="0.25">
      <c r="B7" s="284" t="s">
        <v>63</v>
      </c>
      <c r="C7" s="285">
        <v>7.918785508590557</v>
      </c>
      <c r="D7" s="285">
        <v>8.1665619859999481</v>
      </c>
      <c r="E7" s="286">
        <v>111.29553267399996</v>
      </c>
      <c r="F7" s="286">
        <v>103.12897068800001</v>
      </c>
      <c r="G7" s="286">
        <v>107.879104721</v>
      </c>
      <c r="H7" s="286">
        <v>104.83293411699999</v>
      </c>
      <c r="I7" s="286">
        <v>111.50985707999999</v>
      </c>
      <c r="J7" s="287" t="s">
        <v>65</v>
      </c>
      <c r="K7" s="53"/>
      <c r="L7" s="54"/>
      <c r="M7" s="1"/>
      <c r="O7" s="35"/>
    </row>
    <row r="8" spans="1:16" ht="18" customHeight="1" x14ac:dyDescent="0.25">
      <c r="B8" s="280" t="s">
        <v>62</v>
      </c>
      <c r="C8" s="281">
        <v>-2.0123829631960115</v>
      </c>
      <c r="D8" s="281">
        <v>-0.4362909479999928</v>
      </c>
      <c r="E8" s="282">
        <v>21.244023186000003</v>
      </c>
      <c r="F8" s="282">
        <v>21.680314133999996</v>
      </c>
      <c r="G8" s="282">
        <v>23.812621542999999</v>
      </c>
      <c r="H8" s="282">
        <v>24.126702363000003</v>
      </c>
      <c r="I8" s="282">
        <v>24.672832603000003</v>
      </c>
      <c r="J8" s="283" t="s">
        <v>61</v>
      </c>
      <c r="K8" s="53"/>
      <c r="L8" s="54"/>
      <c r="M8" s="54"/>
      <c r="N8" s="35"/>
      <c r="O8" s="36"/>
    </row>
    <row r="9" spans="1:16" ht="18" customHeight="1" x14ac:dyDescent="0.25">
      <c r="B9" s="284" t="s">
        <v>146</v>
      </c>
      <c r="C9" s="285">
        <v>24.383972862356803</v>
      </c>
      <c r="D9" s="285">
        <v>3.3464294850000016</v>
      </c>
      <c r="E9" s="286">
        <v>17.070318959000002</v>
      </c>
      <c r="F9" s="286">
        <v>13.723889474</v>
      </c>
      <c r="G9" s="286">
        <v>12.518234200999999</v>
      </c>
      <c r="H9" s="286">
        <v>10.992610368000001</v>
      </c>
      <c r="I9" s="286">
        <v>5.4238631870000003</v>
      </c>
      <c r="J9" s="287" t="s">
        <v>147</v>
      </c>
      <c r="K9" s="53"/>
      <c r="L9" s="54"/>
      <c r="M9" s="54"/>
      <c r="N9" s="56"/>
    </row>
    <row r="10" spans="1:16" ht="18" customHeight="1" x14ac:dyDescent="0.25">
      <c r="B10" s="288" t="s">
        <v>48</v>
      </c>
      <c r="C10" s="289">
        <v>11.12999543482665</v>
      </c>
      <c r="D10" s="281">
        <v>24.343794870999972</v>
      </c>
      <c r="E10" s="290">
        <v>243.06621046899997</v>
      </c>
      <c r="F10" s="290">
        <v>218.722415598</v>
      </c>
      <c r="G10" s="290">
        <v>219.29965358000004</v>
      </c>
      <c r="H10" s="290">
        <v>216.62598900299997</v>
      </c>
      <c r="I10" s="290">
        <v>219.39760871200002</v>
      </c>
      <c r="J10" s="291" t="s">
        <v>68</v>
      </c>
      <c r="K10" s="53"/>
      <c r="L10" s="54"/>
      <c r="M10" s="34"/>
      <c r="N10" s="35"/>
    </row>
    <row r="11" spans="1:16" ht="30.75" customHeight="1" x14ac:dyDescent="0.25">
      <c r="B11" s="386" t="s">
        <v>94</v>
      </c>
      <c r="C11" s="387"/>
      <c r="D11" s="387"/>
      <c r="E11" s="387"/>
      <c r="F11" s="387"/>
      <c r="G11" s="387"/>
      <c r="H11" s="387"/>
      <c r="I11" s="387"/>
      <c r="J11" s="388"/>
      <c r="K11" s="53"/>
      <c r="M11" s="52"/>
      <c r="N11" s="52"/>
    </row>
    <row r="12" spans="1:16" ht="19.5" customHeight="1" x14ac:dyDescent="0.25">
      <c r="A12" s="1"/>
      <c r="B12" s="280" t="s">
        <v>64</v>
      </c>
      <c r="C12" s="281">
        <v>17.918321032542629</v>
      </c>
      <c r="D12" s="281">
        <v>12.431683804000002</v>
      </c>
      <c r="E12" s="282">
        <v>81.811419670000006</v>
      </c>
      <c r="F12" s="282">
        <v>69.379735866000004</v>
      </c>
      <c r="G12" s="282">
        <v>69.672492927999997</v>
      </c>
      <c r="H12" s="282">
        <v>72.271634704000007</v>
      </c>
      <c r="I12" s="282">
        <v>77.791055842000006</v>
      </c>
      <c r="J12" s="283" t="s">
        <v>52</v>
      </c>
      <c r="K12" s="53"/>
      <c r="L12" s="1"/>
      <c r="M12" s="34"/>
      <c r="N12" s="35"/>
    </row>
    <row r="13" spans="1:16" ht="19.5" customHeight="1" x14ac:dyDescent="0.25">
      <c r="B13" s="284" t="s">
        <v>63</v>
      </c>
      <c r="C13" s="285">
        <v>-3.7649240540153479</v>
      </c>
      <c r="D13" s="285">
        <v>-0.52697750699999801</v>
      </c>
      <c r="E13" s="286">
        <v>13.470051369</v>
      </c>
      <c r="F13" s="286">
        <v>13.997028875999998</v>
      </c>
      <c r="G13" s="286">
        <v>15.555142739999999</v>
      </c>
      <c r="H13" s="286">
        <v>25.232101211000003</v>
      </c>
      <c r="I13" s="286">
        <v>26.568417923000002</v>
      </c>
      <c r="J13" s="287" t="s">
        <v>65</v>
      </c>
      <c r="K13" s="53"/>
      <c r="L13" s="1"/>
      <c r="M13" s="34"/>
      <c r="N13" s="35"/>
    </row>
    <row r="14" spans="1:16" ht="19.5" customHeight="1" x14ac:dyDescent="0.25">
      <c r="B14" s="280" t="s">
        <v>62</v>
      </c>
      <c r="C14" s="281">
        <v>20.9857003795486</v>
      </c>
      <c r="D14" s="281">
        <v>0.95807564399999912</v>
      </c>
      <c r="E14" s="282">
        <v>5.5234493349999996</v>
      </c>
      <c r="F14" s="282">
        <v>4.5653736910000005</v>
      </c>
      <c r="G14" s="282">
        <v>4.7670215309999993</v>
      </c>
      <c r="H14" s="282">
        <v>4.875836206999999</v>
      </c>
      <c r="I14" s="282">
        <v>6.7439841889999981</v>
      </c>
      <c r="J14" s="283" t="s">
        <v>61</v>
      </c>
      <c r="K14" s="53"/>
      <c r="L14" s="1"/>
      <c r="M14" s="34"/>
      <c r="N14" s="57"/>
      <c r="P14" s="1"/>
    </row>
    <row r="15" spans="1:16" ht="19.5" customHeight="1" x14ac:dyDescent="0.25">
      <c r="B15" s="284" t="s">
        <v>146</v>
      </c>
      <c r="C15" s="285">
        <v>163.62820206036781</v>
      </c>
      <c r="D15" s="285">
        <v>2.7375930820000001</v>
      </c>
      <c r="E15" s="286">
        <v>4.4106500780000006</v>
      </c>
      <c r="F15" s="286">
        <v>1.6730569960000004</v>
      </c>
      <c r="G15" s="286">
        <v>3.7251695960000006</v>
      </c>
      <c r="H15" s="286">
        <v>5.4288116640000004</v>
      </c>
      <c r="I15" s="286">
        <v>1.9357761230000003</v>
      </c>
      <c r="J15" s="287" t="s">
        <v>147</v>
      </c>
      <c r="K15" s="53"/>
      <c r="L15" s="1"/>
      <c r="M15" s="34"/>
      <c r="N15" s="35"/>
      <c r="O15" s="1"/>
    </row>
    <row r="16" spans="1:16" ht="15.75" customHeight="1" x14ac:dyDescent="0.25">
      <c r="B16" s="288" t="s">
        <v>48</v>
      </c>
      <c r="C16" s="289">
        <v>17.408180552772219</v>
      </c>
      <c r="D16" s="281">
        <v>15.600375022999998</v>
      </c>
      <c r="E16" s="290">
        <v>105.21557045200001</v>
      </c>
      <c r="F16" s="290">
        <v>89.615195429000011</v>
      </c>
      <c r="G16" s="290">
        <v>93.719826794999989</v>
      </c>
      <c r="H16" s="290">
        <v>107.80838378600001</v>
      </c>
      <c r="I16" s="290">
        <v>113.039234077</v>
      </c>
      <c r="J16" s="291" t="s">
        <v>68</v>
      </c>
      <c r="K16" s="53"/>
      <c r="L16" s="56"/>
      <c r="M16" s="34"/>
      <c r="N16" s="56"/>
    </row>
    <row r="17" spans="2:14" ht="30.75" customHeight="1" x14ac:dyDescent="0.25">
      <c r="B17" s="386" t="s">
        <v>148</v>
      </c>
      <c r="C17" s="387"/>
      <c r="D17" s="387"/>
      <c r="E17" s="387"/>
      <c r="F17" s="387"/>
      <c r="G17" s="387"/>
      <c r="H17" s="387"/>
      <c r="I17" s="387"/>
      <c r="J17" s="388"/>
      <c r="K17" s="53"/>
      <c r="M17" s="52"/>
      <c r="N17" s="52"/>
    </row>
    <row r="18" spans="2:14" ht="17.25" customHeight="1" x14ac:dyDescent="0.25">
      <c r="B18" s="280" t="s">
        <v>64</v>
      </c>
      <c r="C18" s="281">
        <v>-2.5241114105947795</v>
      </c>
      <c r="D18" s="281">
        <v>-5.0817329999999572</v>
      </c>
      <c r="E18" s="282">
        <v>196.24587000000002</v>
      </c>
      <c r="F18" s="282">
        <v>201.32760299999998</v>
      </c>
      <c r="G18" s="282">
        <v>428.57901799999996</v>
      </c>
      <c r="H18" s="282">
        <v>181.76598000000001</v>
      </c>
      <c r="I18" s="282">
        <v>260.48610699999995</v>
      </c>
      <c r="J18" s="283" t="s">
        <v>52</v>
      </c>
      <c r="K18" s="53"/>
      <c r="L18" s="56"/>
      <c r="M18" s="56"/>
      <c r="N18" s="56"/>
    </row>
    <row r="19" spans="2:14" ht="17.25" customHeight="1" x14ac:dyDescent="0.25">
      <c r="B19" s="284" t="s">
        <v>63</v>
      </c>
      <c r="C19" s="285">
        <v>86.661505187553487</v>
      </c>
      <c r="D19" s="285">
        <v>132.13099700000004</v>
      </c>
      <c r="E19" s="286">
        <v>284.59892000000002</v>
      </c>
      <c r="F19" s="286">
        <v>152.46792299999998</v>
      </c>
      <c r="G19" s="286">
        <v>193.37273899999997</v>
      </c>
      <c r="H19" s="286">
        <v>93.772607999999991</v>
      </c>
      <c r="I19" s="286">
        <v>86.790647000000007</v>
      </c>
      <c r="J19" s="287" t="s">
        <v>65</v>
      </c>
      <c r="K19" s="53"/>
      <c r="L19" s="56"/>
      <c r="M19" s="56"/>
      <c r="N19" s="56"/>
    </row>
    <row r="20" spans="2:14" ht="17.25" customHeight="1" x14ac:dyDescent="0.25">
      <c r="B20" s="280" t="s">
        <v>62</v>
      </c>
      <c r="C20" s="281" t="s">
        <v>121</v>
      </c>
      <c r="D20" s="281">
        <v>0.765544</v>
      </c>
      <c r="E20" s="282">
        <v>0.765544</v>
      </c>
      <c r="F20" s="282">
        <v>0</v>
      </c>
      <c r="G20" s="282">
        <v>7.9485440000000001</v>
      </c>
      <c r="H20" s="282">
        <v>0.25778600000000002</v>
      </c>
      <c r="I20" s="282">
        <v>155.94268100000002</v>
      </c>
      <c r="J20" s="283" t="s">
        <v>61</v>
      </c>
      <c r="K20" s="53"/>
      <c r="L20" s="56"/>
      <c r="M20" s="56"/>
      <c r="N20" s="56"/>
    </row>
    <row r="21" spans="2:14" ht="17.25" customHeight="1" x14ac:dyDescent="0.25">
      <c r="B21" s="284" t="s">
        <v>146</v>
      </c>
      <c r="C21" s="285">
        <v>-100</v>
      </c>
      <c r="D21" s="285">
        <v>-0.78125</v>
      </c>
      <c r="E21" s="286">
        <v>0</v>
      </c>
      <c r="F21" s="286">
        <v>0.78125</v>
      </c>
      <c r="G21" s="286">
        <v>12.098866000000001</v>
      </c>
      <c r="H21" s="286">
        <v>4.0363999999999997E-2</v>
      </c>
      <c r="I21" s="286">
        <v>1.387559</v>
      </c>
      <c r="J21" s="287" t="s">
        <v>147</v>
      </c>
      <c r="K21" s="53"/>
      <c r="L21" s="56"/>
      <c r="M21" s="56"/>
      <c r="N21" s="56"/>
    </row>
    <row r="22" spans="2:14" ht="17.25" customHeight="1" x14ac:dyDescent="0.25">
      <c r="B22" s="288" t="s">
        <v>48</v>
      </c>
      <c r="C22" s="289">
        <v>35.826812864923795</v>
      </c>
      <c r="D22" s="281">
        <v>127.03355800000003</v>
      </c>
      <c r="E22" s="290">
        <v>481.61033400000002</v>
      </c>
      <c r="F22" s="290">
        <v>354.576776</v>
      </c>
      <c r="G22" s="290">
        <v>641.99916699999994</v>
      </c>
      <c r="H22" s="290">
        <v>275.83673800000003</v>
      </c>
      <c r="I22" s="290">
        <v>504.60699399999999</v>
      </c>
      <c r="J22" s="291" t="s">
        <v>68</v>
      </c>
      <c r="K22" s="53"/>
      <c r="L22" s="56"/>
      <c r="M22" s="54"/>
      <c r="N22" s="35"/>
    </row>
    <row r="23" spans="2:14" ht="30.75" customHeight="1" x14ac:dyDescent="0.25">
      <c r="B23" s="386" t="s">
        <v>149</v>
      </c>
      <c r="C23" s="387"/>
      <c r="D23" s="387"/>
      <c r="E23" s="387"/>
      <c r="F23" s="387"/>
      <c r="G23" s="387"/>
      <c r="H23" s="387"/>
      <c r="I23" s="387"/>
      <c r="J23" s="388"/>
      <c r="K23" s="53"/>
      <c r="M23" s="52"/>
      <c r="N23" s="52"/>
    </row>
    <row r="24" spans="2:14" ht="18" customHeight="1" x14ac:dyDescent="0.25">
      <c r="B24" s="280" t="s">
        <v>64</v>
      </c>
      <c r="C24" s="281">
        <v>-12.01043645453983</v>
      </c>
      <c r="D24" s="281">
        <v>-9.1879749999999945</v>
      </c>
      <c r="E24" s="282">
        <v>67.311951000000008</v>
      </c>
      <c r="F24" s="282">
        <v>76.499926000000002</v>
      </c>
      <c r="G24" s="282">
        <v>112.160729</v>
      </c>
      <c r="H24" s="282">
        <v>74.807394999999985</v>
      </c>
      <c r="I24" s="282">
        <v>49.092875999999997</v>
      </c>
      <c r="J24" s="283" t="s">
        <v>52</v>
      </c>
      <c r="K24" s="53"/>
      <c r="L24" s="56"/>
      <c r="M24" s="58"/>
      <c r="N24" s="56"/>
    </row>
    <row r="25" spans="2:14" ht="18" customHeight="1" x14ac:dyDescent="0.25">
      <c r="B25" s="284" t="s">
        <v>63</v>
      </c>
      <c r="C25" s="285">
        <v>-13.505210415800354</v>
      </c>
      <c r="D25" s="285">
        <v>-46.019232999999929</v>
      </c>
      <c r="E25" s="286">
        <v>294.73245900000001</v>
      </c>
      <c r="F25" s="286">
        <v>340.75169199999993</v>
      </c>
      <c r="G25" s="286">
        <v>353.898706</v>
      </c>
      <c r="H25" s="286">
        <v>301.288543</v>
      </c>
      <c r="I25" s="286">
        <v>468.84169799999989</v>
      </c>
      <c r="J25" s="287" t="s">
        <v>65</v>
      </c>
      <c r="K25" s="53"/>
      <c r="L25" s="1"/>
      <c r="M25" s="56"/>
      <c r="N25" s="56"/>
    </row>
    <row r="26" spans="2:14" ht="18" customHeight="1" x14ac:dyDescent="0.25">
      <c r="B26" s="280" t="s">
        <v>62</v>
      </c>
      <c r="C26" s="281" t="s">
        <v>121</v>
      </c>
      <c r="D26" s="281">
        <v>0</v>
      </c>
      <c r="E26" s="282">
        <v>0</v>
      </c>
      <c r="F26" s="282">
        <v>0</v>
      </c>
      <c r="G26" s="282">
        <v>7.4080349999999999</v>
      </c>
      <c r="H26" s="282">
        <v>8.3406999999999995E-2</v>
      </c>
      <c r="I26" s="282">
        <v>0</v>
      </c>
      <c r="J26" s="283" t="s">
        <v>61</v>
      </c>
      <c r="K26" s="53"/>
      <c r="L26" s="1"/>
      <c r="M26" s="56"/>
      <c r="N26" s="56"/>
    </row>
    <row r="27" spans="2:14" ht="18" customHeight="1" x14ac:dyDescent="0.25">
      <c r="B27" s="284" t="s">
        <v>146</v>
      </c>
      <c r="C27" s="285" t="s">
        <v>121</v>
      </c>
      <c r="D27" s="285">
        <v>0</v>
      </c>
      <c r="E27" s="286">
        <v>0</v>
      </c>
      <c r="F27" s="286">
        <v>0</v>
      </c>
      <c r="G27" s="286">
        <v>0</v>
      </c>
      <c r="H27" s="286">
        <v>0.7</v>
      </c>
      <c r="I27" s="286">
        <v>0.1</v>
      </c>
      <c r="J27" s="287" t="s">
        <v>147</v>
      </c>
      <c r="K27" s="53"/>
      <c r="L27" s="1"/>
      <c r="M27" s="56"/>
      <c r="N27" s="56"/>
    </row>
    <row r="28" spans="2:14" ht="18" customHeight="1" x14ac:dyDescent="0.25">
      <c r="B28" s="288" t="s">
        <v>48</v>
      </c>
      <c r="C28" s="289">
        <v>-13.231154923885741</v>
      </c>
      <c r="D28" s="281">
        <v>-55.207207999999923</v>
      </c>
      <c r="E28" s="290">
        <v>362.04441000000003</v>
      </c>
      <c r="F28" s="290">
        <v>417.25161799999995</v>
      </c>
      <c r="G28" s="290">
        <v>473.46746999999999</v>
      </c>
      <c r="H28" s="290">
        <v>376.879345</v>
      </c>
      <c r="I28" s="290">
        <v>518.03457399999991</v>
      </c>
      <c r="J28" s="291" t="s">
        <v>68</v>
      </c>
      <c r="K28" s="53"/>
      <c r="L28" s="56"/>
      <c r="M28" s="54"/>
      <c r="N28" s="35"/>
    </row>
    <row r="29" spans="2:14" ht="14.25" customHeight="1" x14ac:dyDescent="0.25">
      <c r="B29" s="292" t="s">
        <v>93</v>
      </c>
      <c r="C29" s="293"/>
      <c r="D29" s="294"/>
      <c r="E29" s="294"/>
      <c r="F29" s="294"/>
      <c r="G29" s="294"/>
      <c r="H29" s="294"/>
      <c r="I29" s="294"/>
      <c r="J29" s="295" t="s">
        <v>92</v>
      </c>
    </row>
    <row r="30" spans="2:14" x14ac:dyDescent="0.25">
      <c r="E30" s="1"/>
    </row>
    <row r="31" spans="2:14" x14ac:dyDescent="0.25">
      <c r="D31" s="1"/>
      <c r="E31" s="1"/>
    </row>
    <row r="32" spans="2:14" x14ac:dyDescent="0.25">
      <c r="D32" s="1"/>
      <c r="E32" s="1"/>
      <c r="F32" s="1"/>
      <c r="G32" s="1"/>
      <c r="H32" s="1"/>
    </row>
    <row r="33" spans="5:5" x14ac:dyDescent="0.25">
      <c r="E33" s="1"/>
    </row>
    <row r="34" spans="5:5" x14ac:dyDescent="0.25">
      <c r="E34" s="1"/>
    </row>
    <row r="35" spans="5:5" x14ac:dyDescent="0.25">
      <c r="E35" s="1"/>
    </row>
  </sheetData>
  <mergeCells count="7">
    <mergeCell ref="B23:J23"/>
    <mergeCell ref="B2:J2"/>
    <mergeCell ref="O2:P2"/>
    <mergeCell ref="B3:J3"/>
    <mergeCell ref="B5:J5"/>
    <mergeCell ref="B11:J11"/>
    <mergeCell ref="B17:J17"/>
  </mergeCells>
  <printOptions horizontalCentered="1" verticalCentered="1"/>
  <pageMargins left="0" right="0" top="0" bottom="0" header="0" footer="0"/>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E23C-4F8E-47C9-A207-1B0E98676593}">
  <sheetPr>
    <tabColor theme="2"/>
  </sheetPr>
  <dimension ref="A2:W62"/>
  <sheetViews>
    <sheetView showGridLines="0" tabSelected="1" zoomScale="93" zoomScaleNormal="93" zoomScaleSheetLayoutView="118" workbookViewId="0">
      <selection activeCell="N2" sqref="L2:N3"/>
    </sheetView>
  </sheetViews>
  <sheetFormatPr defaultRowHeight="15" x14ac:dyDescent="0.25"/>
  <cols>
    <col min="2" max="2" width="52.140625" customWidth="1"/>
    <col min="3" max="8" width="11.85546875" customWidth="1"/>
    <col min="9" max="9" width="42.42578125" customWidth="1"/>
    <col min="11" max="11" width="0" hidden="1" customWidth="1"/>
    <col min="13" max="13" width="17.28515625" customWidth="1"/>
    <col min="14" max="17" width="11" customWidth="1"/>
    <col min="19" max="19" width="9" customWidth="1"/>
    <col min="20" max="20" width="29.85546875" bestFit="1" customWidth="1"/>
    <col min="21" max="23" width="11.42578125" customWidth="1"/>
    <col min="24" max="29" width="15.5703125" customWidth="1"/>
  </cols>
  <sheetData>
    <row r="2" spans="1:17" ht="30.75" customHeight="1" x14ac:dyDescent="0.25">
      <c r="B2" s="389" t="s">
        <v>150</v>
      </c>
      <c r="C2" s="390"/>
      <c r="D2" s="390"/>
      <c r="E2" s="390"/>
      <c r="F2" s="390"/>
      <c r="G2" s="390"/>
      <c r="H2" s="390"/>
      <c r="I2" s="391"/>
      <c r="L2" s="392"/>
      <c r="M2" s="50" t="s">
        <v>141</v>
      </c>
      <c r="N2" s="59"/>
      <c r="O2" s="59"/>
      <c r="P2" s="59"/>
      <c r="Q2" s="59"/>
    </row>
    <row r="3" spans="1:17" ht="28.5" customHeight="1" x14ac:dyDescent="0.25">
      <c r="B3" s="393" t="s">
        <v>151</v>
      </c>
      <c r="C3" s="394"/>
      <c r="D3" s="394"/>
      <c r="E3" s="394"/>
      <c r="F3" s="394"/>
      <c r="G3" s="394"/>
      <c r="H3" s="394"/>
      <c r="I3" s="395"/>
      <c r="L3" s="392"/>
      <c r="M3" s="50" t="s">
        <v>142</v>
      </c>
    </row>
    <row r="4" spans="1:17" ht="28.5" customHeight="1" x14ac:dyDescent="0.25">
      <c r="B4" s="396" t="s">
        <v>66</v>
      </c>
      <c r="C4" s="397" t="s">
        <v>122</v>
      </c>
      <c r="D4" s="397"/>
      <c r="E4" s="397" t="s">
        <v>123</v>
      </c>
      <c r="F4" s="397"/>
      <c r="G4" s="397" t="s">
        <v>132</v>
      </c>
      <c r="H4" s="397"/>
      <c r="I4" s="398" t="s">
        <v>67</v>
      </c>
    </row>
    <row r="5" spans="1:17" ht="18.75" customHeight="1" x14ac:dyDescent="0.25">
      <c r="B5" s="396"/>
      <c r="C5" s="296">
        <v>2022</v>
      </c>
      <c r="D5" s="296">
        <v>2021</v>
      </c>
      <c r="E5" s="296">
        <v>2022</v>
      </c>
      <c r="F5" s="296">
        <v>2021</v>
      </c>
      <c r="G5" s="296">
        <v>2022</v>
      </c>
      <c r="H5" s="296">
        <v>2021</v>
      </c>
      <c r="I5" s="398"/>
    </row>
    <row r="6" spans="1:17" ht="31.5" customHeight="1" x14ac:dyDescent="0.25">
      <c r="B6" s="386" t="s">
        <v>133</v>
      </c>
      <c r="C6" s="387"/>
      <c r="D6" s="387"/>
      <c r="E6" s="387"/>
      <c r="F6" s="387"/>
      <c r="G6" s="387"/>
      <c r="H6" s="387"/>
      <c r="I6" s="388"/>
      <c r="J6" s="42"/>
    </row>
    <row r="7" spans="1:17" ht="18.75" customHeight="1" x14ac:dyDescent="0.25">
      <c r="A7" s="36"/>
      <c r="B7" s="297" t="s">
        <v>64</v>
      </c>
      <c r="C7" s="118">
        <f>E7/G7</f>
        <v>5.5032775075530942E-2</v>
      </c>
      <c r="D7" s="118">
        <f t="shared" ref="D7" si="0">F7/H7</f>
        <v>4.2666666666666665E-2</v>
      </c>
      <c r="E7" s="298" cm="1">
        <f t="array" ref="E7">'Arab-Outstanding 2022'!L28:L28</f>
        <v>111.295532674</v>
      </c>
      <c r="F7" s="298">
        <v>80</v>
      </c>
      <c r="G7" s="299">
        <v>2022.35</v>
      </c>
      <c r="H7" s="299">
        <v>1875</v>
      </c>
      <c r="I7" s="300" t="s">
        <v>52</v>
      </c>
      <c r="J7" s="42"/>
      <c r="K7" t="s">
        <v>152</v>
      </c>
    </row>
    <row r="8" spans="1:17" ht="18.75" customHeight="1" x14ac:dyDescent="0.25">
      <c r="A8" s="36"/>
      <c r="B8" s="301" t="s">
        <v>63</v>
      </c>
      <c r="C8" s="302">
        <f t="shared" ref="C8:D11" si="1">E8/G8</f>
        <v>0.14181754315614395</v>
      </c>
      <c r="D8" s="302">
        <f t="shared" si="1"/>
        <v>0.15582450832072617</v>
      </c>
      <c r="E8" s="303">
        <f>'Arab-Outstanding 2022'!J28</f>
        <v>93.451520967999997</v>
      </c>
      <c r="F8" s="303">
        <v>103</v>
      </c>
      <c r="G8" s="304">
        <v>658.95600000000002</v>
      </c>
      <c r="H8" s="303">
        <v>661</v>
      </c>
      <c r="I8" s="305" t="s">
        <v>65</v>
      </c>
      <c r="J8" s="42"/>
      <c r="K8" t="s">
        <v>153</v>
      </c>
    </row>
    <row r="9" spans="1:17" ht="18.75" customHeight="1" x14ac:dyDescent="0.25">
      <c r="A9" s="36"/>
      <c r="B9" s="297" t="s">
        <v>62</v>
      </c>
      <c r="C9" s="118">
        <f t="shared" si="1"/>
        <v>0.11913560709518949</v>
      </c>
      <c r="D9" s="118">
        <f t="shared" si="1"/>
        <v>0.12716763005780346</v>
      </c>
      <c r="E9" s="298">
        <f>'Arab-Outstanding 2022'!H28</f>
        <v>21.244023186</v>
      </c>
      <c r="F9" s="298">
        <v>22</v>
      </c>
      <c r="G9" s="299">
        <v>178.31800000000001</v>
      </c>
      <c r="H9" s="299">
        <v>173</v>
      </c>
      <c r="I9" s="300" t="s">
        <v>61</v>
      </c>
      <c r="K9" t="s">
        <v>154</v>
      </c>
    </row>
    <row r="10" spans="1:17" ht="18.75" customHeight="1" x14ac:dyDescent="0.25">
      <c r="A10" s="36"/>
      <c r="B10" s="301" t="s">
        <v>146</v>
      </c>
      <c r="C10" s="302">
        <f t="shared" si="1"/>
        <v>0.14834596865413527</v>
      </c>
      <c r="D10" s="302">
        <f t="shared" si="1"/>
        <v>5.8091286307053944E-2</v>
      </c>
      <c r="E10" s="303">
        <f>'Arab-Outstanding 2022'!F28</f>
        <v>17.070318958999998</v>
      </c>
      <c r="F10" s="303">
        <v>14</v>
      </c>
      <c r="G10" s="304">
        <v>115.071</v>
      </c>
      <c r="H10" s="303">
        <v>241</v>
      </c>
      <c r="I10" s="305" t="s">
        <v>147</v>
      </c>
    </row>
    <row r="11" spans="1:17" s="2" customFormat="1" ht="18.75" customHeight="1" x14ac:dyDescent="0.25">
      <c r="A11" s="36"/>
      <c r="B11" s="306" t="s">
        <v>48</v>
      </c>
      <c r="C11" s="116">
        <f t="shared" si="1"/>
        <v>8.1709686467688267E-2</v>
      </c>
      <c r="D11" s="116">
        <f t="shared" si="1"/>
        <v>7.4237288135593216E-2</v>
      </c>
      <c r="E11" s="307">
        <f>SUM(E7:E10)</f>
        <v>243.06139578699998</v>
      </c>
      <c r="F11" s="307">
        <f>SUM(F7:F10)</f>
        <v>219</v>
      </c>
      <c r="G11" s="307">
        <f>SUM(G7:G10)</f>
        <v>2974.6950000000002</v>
      </c>
      <c r="H11" s="307">
        <f>SUM(H7:H10)</f>
        <v>2950</v>
      </c>
      <c r="I11" s="308" t="s">
        <v>91</v>
      </c>
    </row>
    <row r="12" spans="1:17" ht="33" customHeight="1" x14ac:dyDescent="0.25">
      <c r="A12" s="36"/>
      <c r="B12" s="386" t="s">
        <v>134</v>
      </c>
      <c r="C12" s="387"/>
      <c r="D12" s="387"/>
      <c r="E12" s="387"/>
      <c r="F12" s="387"/>
      <c r="G12" s="387"/>
      <c r="H12" s="387"/>
      <c r="I12" s="388"/>
    </row>
    <row r="13" spans="1:17" ht="21" customHeight="1" x14ac:dyDescent="0.25">
      <c r="A13" s="36"/>
      <c r="B13" s="297" t="s">
        <v>64</v>
      </c>
      <c r="C13" s="309">
        <f t="shared" ref="C13:D17" si="2">E13/G13</f>
        <v>3.1177657227023991E-2</v>
      </c>
      <c r="D13" s="309">
        <f t="shared" si="2"/>
        <v>2.7348394768133173E-2</v>
      </c>
      <c r="E13" s="310">
        <f>'Arab-NewCommitments 2022'!L28</f>
        <v>81.811419670000035</v>
      </c>
      <c r="F13" s="310">
        <v>69</v>
      </c>
      <c r="G13" s="311">
        <v>2624.04</v>
      </c>
      <c r="H13" s="311">
        <v>2523</v>
      </c>
      <c r="I13" s="300" t="s">
        <v>52</v>
      </c>
    </row>
    <row r="14" spans="1:17" ht="21" customHeight="1" x14ac:dyDescent="0.25">
      <c r="A14" s="36"/>
      <c r="B14" s="301" t="s">
        <v>63</v>
      </c>
      <c r="C14" s="312">
        <f t="shared" si="2"/>
        <v>0.10344469814537494</v>
      </c>
      <c r="D14" s="312">
        <f>F14/H14</f>
        <v>0.11290322580645161</v>
      </c>
      <c r="E14" s="313">
        <f>'Arab-NewCommitments 2022'!J28</f>
        <v>13.470051368999998</v>
      </c>
      <c r="F14" s="313">
        <v>14</v>
      </c>
      <c r="G14" s="314">
        <v>130.215</v>
      </c>
      <c r="H14" s="313">
        <v>124</v>
      </c>
      <c r="I14" s="305" t="s">
        <v>65</v>
      </c>
    </row>
    <row r="15" spans="1:17" ht="21" customHeight="1" x14ac:dyDescent="0.25">
      <c r="A15" s="36"/>
      <c r="B15" s="297" t="s">
        <v>62</v>
      </c>
      <c r="C15" s="309">
        <f t="shared" si="2"/>
        <v>0.13167686211171237</v>
      </c>
      <c r="D15" s="309">
        <f>F15/H15</f>
        <v>0.14305742324969242</v>
      </c>
      <c r="E15" s="310">
        <f>'Arab-NewCommitments 2022'!H28</f>
        <v>5.5234493349999987</v>
      </c>
      <c r="F15" s="310">
        <v>5</v>
      </c>
      <c r="G15" s="311">
        <v>41.947000000000003</v>
      </c>
      <c r="H15" s="311">
        <v>34.951000000000001</v>
      </c>
      <c r="I15" s="300" t="s">
        <v>61</v>
      </c>
    </row>
    <row r="16" spans="1:17" ht="21" customHeight="1" x14ac:dyDescent="0.25">
      <c r="A16" s="36"/>
      <c r="B16" s="301" t="s">
        <v>146</v>
      </c>
      <c r="C16" s="312">
        <f t="shared" si="2"/>
        <v>0.11444937666718566</v>
      </c>
      <c r="D16" s="312">
        <f>F16/H16</f>
        <v>5.2631578947368418E-2</v>
      </c>
      <c r="E16" s="313">
        <f>'Arab-NewCommitments 2022'!F28</f>
        <v>4.4106500780000006</v>
      </c>
      <c r="F16" s="313">
        <v>2</v>
      </c>
      <c r="G16" s="314">
        <v>38.537999999999997</v>
      </c>
      <c r="H16" s="313">
        <v>38</v>
      </c>
      <c r="I16" s="305" t="s">
        <v>147</v>
      </c>
    </row>
    <row r="17" spans="1:23" s="2" customFormat="1" ht="21" customHeight="1" x14ac:dyDescent="0.25">
      <c r="A17" s="36"/>
      <c r="B17" s="306" t="s">
        <v>48</v>
      </c>
      <c r="C17" s="116">
        <f t="shared" si="2"/>
        <v>3.7116479977705195E-2</v>
      </c>
      <c r="D17" s="116">
        <f t="shared" si="2"/>
        <v>3.3088831379682944E-2</v>
      </c>
      <c r="E17" s="307">
        <f>SUM(E13:E16)</f>
        <v>105.21557045200004</v>
      </c>
      <c r="F17" s="307">
        <f>SUM(F13:F16)</f>
        <v>90</v>
      </c>
      <c r="G17" s="307">
        <f>SUM(G13:G16)</f>
        <v>2834.7400000000002</v>
      </c>
      <c r="H17" s="307">
        <f>SUM(H13:H16)</f>
        <v>2719.951</v>
      </c>
      <c r="I17" s="308" t="s">
        <v>91</v>
      </c>
    </row>
    <row r="18" spans="1:23" ht="31.5" customHeight="1" x14ac:dyDescent="0.25">
      <c r="A18" s="36"/>
      <c r="B18" s="386" t="s">
        <v>135</v>
      </c>
      <c r="C18" s="387"/>
      <c r="D18" s="387"/>
      <c r="E18" s="387"/>
      <c r="F18" s="387"/>
      <c r="G18" s="387"/>
      <c r="H18" s="387"/>
      <c r="I18" s="388"/>
      <c r="O18" s="60"/>
      <c r="W18" s="60"/>
    </row>
    <row r="19" spans="1:23" ht="19.5" customHeight="1" x14ac:dyDescent="0.25">
      <c r="A19" s="36"/>
      <c r="B19" s="297" t="s">
        <v>64</v>
      </c>
      <c r="C19" s="309">
        <f t="shared" ref="C19:D23" si="3">E19/G19</f>
        <v>9.4850589656839068E-2</v>
      </c>
      <c r="D19" s="309">
        <f t="shared" si="3"/>
        <v>8.1607795371498176E-2</v>
      </c>
      <c r="E19" s="310">
        <f>'Arab-Claims Paid 2022'!J28</f>
        <v>196.24587000000002</v>
      </c>
      <c r="F19" s="310">
        <v>201</v>
      </c>
      <c r="G19" s="311">
        <v>2069</v>
      </c>
      <c r="H19" s="311">
        <v>2463</v>
      </c>
      <c r="I19" s="300" t="s">
        <v>52</v>
      </c>
    </row>
    <row r="20" spans="1:23" ht="19.5" customHeight="1" x14ac:dyDescent="0.25">
      <c r="A20" s="36"/>
      <c r="B20" s="301" t="s">
        <v>63</v>
      </c>
      <c r="C20" s="312">
        <f t="shared" si="3"/>
        <v>7.7547389645776552E-2</v>
      </c>
      <c r="D20" s="312">
        <f t="shared" si="3"/>
        <v>3.5201482167670217E-2</v>
      </c>
      <c r="E20" s="313">
        <f>'Arab-Claims Paid 2022'!L28</f>
        <v>284.59891999999996</v>
      </c>
      <c r="F20" s="313">
        <v>152</v>
      </c>
      <c r="G20" s="314">
        <v>3670</v>
      </c>
      <c r="H20" s="313">
        <v>4318</v>
      </c>
      <c r="I20" s="305" t="s">
        <v>65</v>
      </c>
    </row>
    <row r="21" spans="1:23" ht="19.5" customHeight="1" x14ac:dyDescent="0.25">
      <c r="A21" s="36"/>
      <c r="B21" s="297" t="s">
        <v>62</v>
      </c>
      <c r="C21" s="309">
        <f t="shared" si="3"/>
        <v>1.858116504854369E-3</v>
      </c>
      <c r="D21" s="309">
        <f t="shared" si="3"/>
        <v>0</v>
      </c>
      <c r="E21" s="310">
        <f>'Arab-Claims Paid 2022'!H28</f>
        <v>0.765544</v>
      </c>
      <c r="F21" s="310">
        <v>0</v>
      </c>
      <c r="G21" s="311">
        <v>412</v>
      </c>
      <c r="H21" s="311">
        <v>182</v>
      </c>
      <c r="I21" s="300" t="s">
        <v>61</v>
      </c>
      <c r="J21" s="1"/>
    </row>
    <row r="22" spans="1:23" ht="19.5" customHeight="1" x14ac:dyDescent="0.25">
      <c r="A22" s="36"/>
      <c r="B22" s="301" t="s">
        <v>146</v>
      </c>
      <c r="C22" s="312">
        <f t="shared" si="3"/>
        <v>0</v>
      </c>
      <c r="D22" s="312">
        <f t="shared" si="3"/>
        <v>6.9060773480662981E-4</v>
      </c>
      <c r="E22" s="313">
        <f>'Arab-Claims Paid 2022'!F28</f>
        <v>0</v>
      </c>
      <c r="F22" s="313">
        <v>1</v>
      </c>
      <c r="G22" s="314">
        <v>1057</v>
      </c>
      <c r="H22" s="313">
        <v>1448</v>
      </c>
      <c r="I22" s="305" t="s">
        <v>147</v>
      </c>
      <c r="J22" s="1"/>
    </row>
    <row r="23" spans="1:23" ht="19.5" customHeight="1" x14ac:dyDescent="0.25">
      <c r="A23" s="36"/>
      <c r="B23" s="306" t="s">
        <v>48</v>
      </c>
      <c r="C23" s="116">
        <f t="shared" si="3"/>
        <v>6.6816084073251944E-2</v>
      </c>
      <c r="D23" s="116">
        <f t="shared" si="3"/>
        <v>4.2087742242301746E-2</v>
      </c>
      <c r="E23" s="307">
        <f>SUM(E19:E22)</f>
        <v>481.61033399999997</v>
      </c>
      <c r="F23" s="307">
        <f>SUM(F19:F22)</f>
        <v>354</v>
      </c>
      <c r="G23" s="307">
        <f>SUM(G19:G22)</f>
        <v>7208</v>
      </c>
      <c r="H23" s="307">
        <f>SUM(H19:H22)</f>
        <v>8411</v>
      </c>
      <c r="I23" s="308" t="s">
        <v>91</v>
      </c>
    </row>
    <row r="24" spans="1:23" ht="29.25" customHeight="1" x14ac:dyDescent="0.25">
      <c r="A24" s="36"/>
      <c r="B24" s="386" t="s">
        <v>136</v>
      </c>
      <c r="C24" s="387"/>
      <c r="D24" s="387"/>
      <c r="E24" s="387"/>
      <c r="F24" s="387"/>
      <c r="G24" s="387"/>
      <c r="H24" s="387"/>
      <c r="I24" s="388"/>
    </row>
    <row r="25" spans="1:23" ht="20.25" customHeight="1" x14ac:dyDescent="0.25">
      <c r="A25" s="36"/>
      <c r="B25" s="297" t="s">
        <v>64</v>
      </c>
      <c r="C25" s="309">
        <f t="shared" ref="C25:D29" si="4">E25/G25</f>
        <v>0.12772666223908924</v>
      </c>
      <c r="D25" s="309">
        <f t="shared" si="4"/>
        <v>0.12687813021702837</v>
      </c>
      <c r="E25" s="310">
        <f>'Arab- Recoveries 2022'!J28</f>
        <v>67.311951000000022</v>
      </c>
      <c r="F25" s="310">
        <v>76</v>
      </c>
      <c r="G25" s="311">
        <v>527</v>
      </c>
      <c r="H25" s="311">
        <v>599</v>
      </c>
      <c r="I25" s="300" t="s">
        <v>52</v>
      </c>
    </row>
    <row r="26" spans="1:23" ht="20.25" customHeight="1" x14ac:dyDescent="0.25">
      <c r="A26" s="36"/>
      <c r="B26" s="301" t="s">
        <v>63</v>
      </c>
      <c r="C26" s="312">
        <f t="shared" si="4"/>
        <v>0.12499256106870227</v>
      </c>
      <c r="D26" s="312">
        <f t="shared" si="4"/>
        <v>0.2487235594456601</v>
      </c>
      <c r="E26" s="313">
        <f>'Arab- Recoveries 2022'!L28</f>
        <v>294.73245899999995</v>
      </c>
      <c r="F26" s="313">
        <v>341</v>
      </c>
      <c r="G26" s="314">
        <v>2358</v>
      </c>
      <c r="H26" s="313">
        <v>1371</v>
      </c>
      <c r="I26" s="305" t="s">
        <v>65</v>
      </c>
    </row>
    <row r="27" spans="1:23" ht="20.25" customHeight="1" x14ac:dyDescent="0.25">
      <c r="A27" s="36"/>
      <c r="B27" s="297" t="s">
        <v>62</v>
      </c>
      <c r="C27" s="309">
        <f t="shared" si="4"/>
        <v>0</v>
      </c>
      <c r="D27" s="309">
        <f t="shared" si="4"/>
        <v>0</v>
      </c>
      <c r="E27" s="310">
        <f>'Arab- Recoveries 2022'!H28</f>
        <v>0</v>
      </c>
      <c r="F27" s="310">
        <v>0</v>
      </c>
      <c r="G27" s="311">
        <v>50</v>
      </c>
      <c r="H27" s="311">
        <v>6</v>
      </c>
      <c r="I27" s="300" t="s">
        <v>61</v>
      </c>
      <c r="J27" s="51"/>
    </row>
    <row r="28" spans="1:23" ht="20.25" customHeight="1" x14ac:dyDescent="0.25">
      <c r="A28" s="36"/>
      <c r="B28" s="301" t="s">
        <v>146</v>
      </c>
      <c r="C28" s="312">
        <f t="shared" si="4"/>
        <v>0</v>
      </c>
      <c r="D28" s="312">
        <f t="shared" si="4"/>
        <v>0</v>
      </c>
      <c r="E28" s="313">
        <f>'Arab- Recoveries 2022'!F28</f>
        <v>0</v>
      </c>
      <c r="F28" s="313">
        <v>0</v>
      </c>
      <c r="G28" s="314">
        <v>113</v>
      </c>
      <c r="H28" s="313">
        <v>78</v>
      </c>
      <c r="I28" s="305" t="s">
        <v>147</v>
      </c>
      <c r="J28" s="51"/>
    </row>
    <row r="29" spans="1:23" s="2" customFormat="1" ht="20.25" customHeight="1" x14ac:dyDescent="0.25">
      <c r="A29" s="36"/>
      <c r="B29" s="315" t="s">
        <v>48</v>
      </c>
      <c r="C29" s="316">
        <f t="shared" si="4"/>
        <v>0.11878097440944881</v>
      </c>
      <c r="D29" s="316">
        <f t="shared" si="4"/>
        <v>0.20301850048685491</v>
      </c>
      <c r="E29" s="317">
        <f>SUM(E25:E28)</f>
        <v>362.04440999999997</v>
      </c>
      <c r="F29" s="317">
        <f>SUM(F25:F28)</f>
        <v>417</v>
      </c>
      <c r="G29" s="317">
        <f>SUM(G25:G28)</f>
        <v>3048</v>
      </c>
      <c r="H29" s="317">
        <f>SUM(H25:H28)</f>
        <v>2054</v>
      </c>
      <c r="I29" s="318" t="s">
        <v>91</v>
      </c>
    </row>
    <row r="30" spans="1:23" ht="14.25" customHeight="1" x14ac:dyDescent="0.25">
      <c r="B30" s="319" t="s">
        <v>93</v>
      </c>
      <c r="C30" s="320"/>
      <c r="D30" s="320"/>
      <c r="E30" s="320"/>
      <c r="F30" s="320"/>
      <c r="G30" s="320"/>
      <c r="H30" s="320"/>
      <c r="I30" s="321" t="s">
        <v>92</v>
      </c>
    </row>
    <row r="40" spans="5:23" x14ac:dyDescent="0.25">
      <c r="E40" s="41"/>
      <c r="F40" s="36"/>
      <c r="G40" s="37"/>
      <c r="H40" s="34"/>
    </row>
    <row r="41" spans="5:23" x14ac:dyDescent="0.25">
      <c r="G41" s="37"/>
    </row>
    <row r="42" spans="5:23" x14ac:dyDescent="0.25">
      <c r="H42" s="42"/>
    </row>
    <row r="43" spans="5:23" x14ac:dyDescent="0.25">
      <c r="W43" s="60"/>
    </row>
    <row r="44" spans="5:23" x14ac:dyDescent="0.25">
      <c r="E44" s="36"/>
      <c r="O44" s="60"/>
    </row>
    <row r="45" spans="5:23" x14ac:dyDescent="0.25">
      <c r="E45" s="36"/>
    </row>
    <row r="48" spans="5:23" x14ac:dyDescent="0.25">
      <c r="M48" s="61"/>
    </row>
    <row r="62" ht="6.75" customHeight="1" x14ac:dyDescent="0.25"/>
  </sheetData>
  <mergeCells count="12">
    <mergeCell ref="B6:I6"/>
    <mergeCell ref="B12:I12"/>
    <mergeCell ref="B18:I18"/>
    <mergeCell ref="B24:I24"/>
    <mergeCell ref="L2:L3"/>
    <mergeCell ref="B2:I2"/>
    <mergeCell ref="B3:I3"/>
    <mergeCell ref="B4:B5"/>
    <mergeCell ref="C4:D4"/>
    <mergeCell ref="E4:F4"/>
    <mergeCell ref="G4:H4"/>
    <mergeCell ref="I4:I5"/>
  </mergeCells>
  <printOptions horizontalCentered="1" verticalCentered="1"/>
  <pageMargins left="0.25" right="0.25" top="0.75" bottom="0.75" header="0.3" footer="0.3"/>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A95F-F584-42E6-8090-9CDE41FEE020}">
  <sheetPr>
    <tabColor theme="2"/>
  </sheetPr>
  <dimension ref="A1:O181"/>
  <sheetViews>
    <sheetView showGridLines="0" zoomScaleNormal="100" workbookViewId="0"/>
  </sheetViews>
  <sheetFormatPr defaultRowHeight="15" x14ac:dyDescent="0.25"/>
  <cols>
    <col min="1" max="1" width="8.5703125" customWidth="1"/>
    <col min="2" max="2" width="15.42578125" style="62" customWidth="1"/>
    <col min="3" max="3" width="12.7109375" customWidth="1"/>
    <col min="4" max="8" width="10.42578125" customWidth="1"/>
    <col min="9" max="9" width="12.7109375" customWidth="1"/>
    <col min="10" max="10" width="9.42578125" customWidth="1"/>
    <col min="14" max="14" width="16.5703125" customWidth="1"/>
  </cols>
  <sheetData>
    <row r="1" spans="1:15" x14ac:dyDescent="0.25">
      <c r="M1" s="392"/>
      <c r="N1" s="328" t="s">
        <v>141</v>
      </c>
      <c r="O1" s="59"/>
    </row>
    <row r="2" spans="1:15" ht="21.75" customHeight="1" x14ac:dyDescent="0.25">
      <c r="A2" s="403" t="s">
        <v>155</v>
      </c>
      <c r="B2" s="404"/>
      <c r="C2" s="404"/>
      <c r="D2" s="404"/>
      <c r="E2" s="404"/>
      <c r="F2" s="404"/>
      <c r="G2" s="404"/>
      <c r="H2" s="404"/>
      <c r="I2" s="404"/>
      <c r="J2" s="405"/>
      <c r="M2" s="392"/>
      <c r="N2" s="328" t="s">
        <v>142</v>
      </c>
    </row>
    <row r="3" spans="1:15" ht="27" customHeight="1" x14ac:dyDescent="0.25">
      <c r="A3" s="406" t="s">
        <v>828</v>
      </c>
      <c r="B3" s="407"/>
      <c r="C3" s="407"/>
      <c r="D3" s="407"/>
      <c r="E3" s="407"/>
      <c r="F3" s="407"/>
      <c r="G3" s="407"/>
      <c r="H3" s="407"/>
      <c r="I3" s="407"/>
      <c r="J3" s="408"/>
    </row>
    <row r="4" spans="1:15" ht="21" customHeight="1" x14ac:dyDescent="0.25">
      <c r="A4" s="409" t="s">
        <v>160</v>
      </c>
      <c r="B4" s="410" t="s">
        <v>0</v>
      </c>
      <c r="C4" s="65" t="s">
        <v>161</v>
      </c>
      <c r="D4" s="410">
        <v>2022</v>
      </c>
      <c r="E4" s="410">
        <v>2021</v>
      </c>
      <c r="F4" s="410">
        <v>2020</v>
      </c>
      <c r="G4" s="410">
        <v>2019</v>
      </c>
      <c r="H4" s="410">
        <v>2018</v>
      </c>
      <c r="I4" s="410" t="s">
        <v>2</v>
      </c>
      <c r="J4" s="399" t="s">
        <v>162</v>
      </c>
    </row>
    <row r="5" spans="1:15" ht="50.25" customHeight="1" x14ac:dyDescent="0.25">
      <c r="A5" s="409"/>
      <c r="B5" s="410"/>
      <c r="C5" s="65" t="s">
        <v>163</v>
      </c>
      <c r="D5" s="410"/>
      <c r="E5" s="410"/>
      <c r="F5" s="410"/>
      <c r="G5" s="410"/>
      <c r="H5" s="410"/>
      <c r="I5" s="410"/>
      <c r="J5" s="399"/>
    </row>
    <row r="6" spans="1:15" ht="33.75" customHeight="1" x14ac:dyDescent="0.25">
      <c r="A6" s="329">
        <v>1</v>
      </c>
      <c r="B6" s="67" t="s">
        <v>90</v>
      </c>
      <c r="C6" s="68">
        <v>55.914571055831196</v>
      </c>
      <c r="D6" s="69">
        <v>56.118357996999997</v>
      </c>
      <c r="E6" s="70">
        <v>35.993016956000005</v>
      </c>
      <c r="F6" s="70">
        <v>35.668435627000001</v>
      </c>
      <c r="G6" s="70">
        <v>39.084961108000002</v>
      </c>
      <c r="H6" s="70">
        <v>41.489705315000009</v>
      </c>
      <c r="I6" s="67" t="s">
        <v>124</v>
      </c>
      <c r="J6" s="330">
        <v>1</v>
      </c>
    </row>
    <row r="7" spans="1:15" ht="33.75" customHeight="1" x14ac:dyDescent="0.25">
      <c r="A7" s="331">
        <v>2</v>
      </c>
      <c r="B7" s="73" t="s">
        <v>10</v>
      </c>
      <c r="C7" s="74">
        <v>-1.9636510124494242</v>
      </c>
      <c r="D7" s="75">
        <v>43.201438881999998</v>
      </c>
      <c r="E7" s="76">
        <v>44.066756186000006</v>
      </c>
      <c r="F7" s="76">
        <v>39.334995447999987</v>
      </c>
      <c r="G7" s="76">
        <v>32.964615360000003</v>
      </c>
      <c r="H7" s="76">
        <v>30.171620850999993</v>
      </c>
      <c r="I7" s="73" t="s">
        <v>11</v>
      </c>
      <c r="J7" s="332">
        <v>2</v>
      </c>
    </row>
    <row r="8" spans="1:15" ht="33.75" customHeight="1" x14ac:dyDescent="0.25">
      <c r="A8" s="329">
        <v>3</v>
      </c>
      <c r="B8" s="67" t="s">
        <v>32</v>
      </c>
      <c r="C8" s="68">
        <v>8.3718618976749539</v>
      </c>
      <c r="D8" s="69">
        <v>38.324507826000001</v>
      </c>
      <c r="E8" s="70">
        <v>35.363891655000003</v>
      </c>
      <c r="F8" s="70">
        <v>37.914911482999997</v>
      </c>
      <c r="G8" s="70">
        <v>37.158855184999993</v>
      </c>
      <c r="H8" s="70">
        <v>42.763198156999998</v>
      </c>
      <c r="I8" s="67" t="s">
        <v>126</v>
      </c>
      <c r="J8" s="330">
        <v>3</v>
      </c>
    </row>
    <row r="9" spans="1:15" ht="33.75" customHeight="1" x14ac:dyDescent="0.25">
      <c r="A9" s="331">
        <v>4</v>
      </c>
      <c r="B9" s="73" t="s">
        <v>30</v>
      </c>
      <c r="C9" s="74">
        <v>-7.087413497614377</v>
      </c>
      <c r="D9" s="75">
        <v>30.696356523000002</v>
      </c>
      <c r="E9" s="76">
        <v>33.037888275999983</v>
      </c>
      <c r="F9" s="76">
        <v>29.237157856000007</v>
      </c>
      <c r="G9" s="76">
        <v>29.033723662</v>
      </c>
      <c r="H9" s="76">
        <v>24.362522208999998</v>
      </c>
      <c r="I9" s="73" t="s">
        <v>125</v>
      </c>
      <c r="J9" s="332">
        <v>4</v>
      </c>
    </row>
    <row r="10" spans="1:15" ht="33.75" customHeight="1" x14ac:dyDescent="0.25">
      <c r="A10" s="329">
        <v>5</v>
      </c>
      <c r="B10" s="67" t="s">
        <v>26</v>
      </c>
      <c r="C10" s="68">
        <v>-1.1579601806127942</v>
      </c>
      <c r="D10" s="69">
        <v>14.892852418999999</v>
      </c>
      <c r="E10" s="70">
        <v>15.067326054999995</v>
      </c>
      <c r="F10" s="70">
        <v>15.855688452000006</v>
      </c>
      <c r="G10" s="70">
        <v>16.258061851999994</v>
      </c>
      <c r="H10" s="70">
        <v>13.251344525000002</v>
      </c>
      <c r="I10" s="67" t="s">
        <v>27</v>
      </c>
      <c r="J10" s="330">
        <v>5</v>
      </c>
    </row>
    <row r="11" spans="1:15" ht="33.75" customHeight="1" x14ac:dyDescent="0.25">
      <c r="A11" s="331">
        <v>6</v>
      </c>
      <c r="B11" s="73" t="s">
        <v>24</v>
      </c>
      <c r="C11" s="74">
        <v>13.305721605970669</v>
      </c>
      <c r="D11" s="75">
        <v>11.942717701999999</v>
      </c>
      <c r="E11" s="76">
        <v>10.540260043999998</v>
      </c>
      <c r="F11" s="76">
        <v>10.532394619</v>
      </c>
      <c r="G11" s="76">
        <v>9.8980950589999992</v>
      </c>
      <c r="H11" s="76">
        <v>10.41265317</v>
      </c>
      <c r="I11" s="73" t="s">
        <v>25</v>
      </c>
      <c r="J11" s="332">
        <v>6</v>
      </c>
    </row>
    <row r="12" spans="1:15" ht="33.75" customHeight="1" x14ac:dyDescent="0.25">
      <c r="A12" s="329">
        <v>7</v>
      </c>
      <c r="B12" s="67" t="s">
        <v>16</v>
      </c>
      <c r="C12" s="68">
        <v>10.826332768258402</v>
      </c>
      <c r="D12" s="69">
        <v>11.809193768000002</v>
      </c>
      <c r="E12" s="70">
        <v>10.655584709000003</v>
      </c>
      <c r="F12" s="70">
        <v>11.860086827999998</v>
      </c>
      <c r="G12" s="70">
        <v>12.171618083</v>
      </c>
      <c r="H12" s="70">
        <v>13.843171495</v>
      </c>
      <c r="I12" s="67" t="s">
        <v>17</v>
      </c>
      <c r="J12" s="330">
        <v>7</v>
      </c>
    </row>
    <row r="13" spans="1:15" ht="33.75" customHeight="1" x14ac:dyDescent="0.25">
      <c r="A13" s="331">
        <v>8</v>
      </c>
      <c r="B13" s="73" t="s">
        <v>5</v>
      </c>
      <c r="C13" s="74">
        <v>6.5753845685559682</v>
      </c>
      <c r="D13" s="75">
        <v>8.0171824610000009</v>
      </c>
      <c r="E13" s="76">
        <v>7.5225461239999998</v>
      </c>
      <c r="F13" s="76">
        <v>8.0838167989999992</v>
      </c>
      <c r="G13" s="76">
        <v>7.586407254</v>
      </c>
      <c r="H13" s="76">
        <v>6.6111491210000004</v>
      </c>
      <c r="I13" s="73" t="s">
        <v>6</v>
      </c>
      <c r="J13" s="332">
        <v>8</v>
      </c>
    </row>
    <row r="14" spans="1:15" ht="33.75" customHeight="1" x14ac:dyDescent="0.25">
      <c r="A14" s="329">
        <v>9</v>
      </c>
      <c r="B14" s="67" t="s">
        <v>12</v>
      </c>
      <c r="C14" s="68">
        <v>-0.75752534947399175</v>
      </c>
      <c r="D14" s="69">
        <v>7.1064614240000017</v>
      </c>
      <c r="E14" s="70">
        <v>7.1607055840000013</v>
      </c>
      <c r="F14" s="70">
        <v>7.6965722929999991</v>
      </c>
      <c r="G14" s="70">
        <v>6.8201098030000002</v>
      </c>
      <c r="H14" s="70">
        <v>6.1842155039999991</v>
      </c>
      <c r="I14" s="67" t="s">
        <v>13</v>
      </c>
      <c r="J14" s="330">
        <v>9</v>
      </c>
    </row>
    <row r="15" spans="1:15" ht="33.75" customHeight="1" x14ac:dyDescent="0.25">
      <c r="A15" s="331">
        <v>10</v>
      </c>
      <c r="B15" s="73" t="s">
        <v>14</v>
      </c>
      <c r="C15" s="74">
        <v>10.049131715218602</v>
      </c>
      <c r="D15" s="75">
        <v>6.4908302469999999</v>
      </c>
      <c r="E15" s="76">
        <v>5.8981203630000003</v>
      </c>
      <c r="F15" s="76">
        <v>6.4159857460000005</v>
      </c>
      <c r="G15" s="76">
        <v>6.5339127790000004</v>
      </c>
      <c r="H15" s="76">
        <v>7.075305384</v>
      </c>
      <c r="I15" s="73" t="s">
        <v>15</v>
      </c>
      <c r="J15" s="332">
        <v>10</v>
      </c>
    </row>
    <row r="16" spans="1:15" ht="33.75" customHeight="1" x14ac:dyDescent="0.25">
      <c r="A16" s="329">
        <v>11</v>
      </c>
      <c r="B16" s="67" t="s">
        <v>3</v>
      </c>
      <c r="C16" s="68">
        <v>15.317711717684674</v>
      </c>
      <c r="D16" s="69">
        <v>5.7595317910000006</v>
      </c>
      <c r="E16" s="70">
        <v>4.994490182999999</v>
      </c>
      <c r="F16" s="70">
        <v>7.1850576769999979</v>
      </c>
      <c r="G16" s="70">
        <v>8.924590141000003</v>
      </c>
      <c r="H16" s="70">
        <v>11.576623954</v>
      </c>
      <c r="I16" s="67" t="s">
        <v>4</v>
      </c>
      <c r="J16" s="330">
        <v>11</v>
      </c>
    </row>
    <row r="17" spans="1:10" ht="33.75" customHeight="1" x14ac:dyDescent="0.25">
      <c r="A17" s="331">
        <v>12</v>
      </c>
      <c r="B17" s="73" t="s">
        <v>40</v>
      </c>
      <c r="C17" s="74">
        <v>-0.92124255145906175</v>
      </c>
      <c r="D17" s="75">
        <v>3.3510964149999998</v>
      </c>
      <c r="E17" s="76">
        <v>3.3822551889999999</v>
      </c>
      <c r="F17" s="76">
        <v>3.9300807399999997</v>
      </c>
      <c r="G17" s="76">
        <v>3.7594263990000001</v>
      </c>
      <c r="H17" s="76">
        <v>4.0886576769999996</v>
      </c>
      <c r="I17" s="73" t="s">
        <v>41</v>
      </c>
      <c r="J17" s="332">
        <v>12</v>
      </c>
    </row>
    <row r="18" spans="1:10" ht="33.75" customHeight="1" x14ac:dyDescent="0.25">
      <c r="A18" s="329">
        <v>13</v>
      </c>
      <c r="B18" s="67" t="s">
        <v>8</v>
      </c>
      <c r="C18" s="68">
        <v>-5.3432955280306098</v>
      </c>
      <c r="D18" s="77">
        <v>1.2628477850000002</v>
      </c>
      <c r="E18" s="78">
        <v>1.3341345360000001</v>
      </c>
      <c r="F18" s="78">
        <v>1.4238179609999999</v>
      </c>
      <c r="G18" s="78">
        <v>1.450005794</v>
      </c>
      <c r="H18" s="78">
        <v>1.088783278</v>
      </c>
      <c r="I18" s="67" t="s">
        <v>9</v>
      </c>
      <c r="J18" s="330">
        <v>13</v>
      </c>
    </row>
    <row r="19" spans="1:10" ht="33.75" customHeight="1" x14ac:dyDescent="0.25">
      <c r="A19" s="331">
        <v>14</v>
      </c>
      <c r="B19" s="73" t="s">
        <v>22</v>
      </c>
      <c r="C19" s="74">
        <v>1.7735752958023128</v>
      </c>
      <c r="D19" s="79">
        <v>1.1735795740000001</v>
      </c>
      <c r="E19" s="80">
        <v>1.1531279810000001</v>
      </c>
      <c r="F19" s="80">
        <v>1.1903445680000002</v>
      </c>
      <c r="G19" s="80">
        <v>1.129350254</v>
      </c>
      <c r="H19" s="80">
        <v>0.96734651599999999</v>
      </c>
      <c r="I19" s="73" t="s">
        <v>23</v>
      </c>
      <c r="J19" s="332">
        <v>14</v>
      </c>
    </row>
    <row r="20" spans="1:10" ht="33.75" customHeight="1" x14ac:dyDescent="0.25">
      <c r="A20" s="329">
        <v>15</v>
      </c>
      <c r="B20" s="67" t="s">
        <v>18</v>
      </c>
      <c r="C20" s="68">
        <v>-12.21978087773026</v>
      </c>
      <c r="D20" s="77">
        <v>0.74290003100000013</v>
      </c>
      <c r="E20" s="78">
        <v>0.84631826899999985</v>
      </c>
      <c r="F20" s="78">
        <v>1.1388878230000001</v>
      </c>
      <c r="G20" s="78">
        <v>2.1013687369999996</v>
      </c>
      <c r="H20" s="78">
        <v>2.9712579060000004</v>
      </c>
      <c r="I20" s="67" t="s">
        <v>19</v>
      </c>
      <c r="J20" s="330">
        <v>15</v>
      </c>
    </row>
    <row r="21" spans="1:10" ht="33.75" customHeight="1" x14ac:dyDescent="0.25">
      <c r="A21" s="331">
        <v>16</v>
      </c>
      <c r="B21" s="73" t="s">
        <v>36</v>
      </c>
      <c r="C21" s="74">
        <v>545.00581916128533</v>
      </c>
      <c r="D21" s="79">
        <v>0.53959963899999996</v>
      </c>
      <c r="E21" s="80">
        <v>8.3658103999999997E-2</v>
      </c>
      <c r="F21" s="80">
        <v>0.120292997</v>
      </c>
      <c r="G21" s="80">
        <v>0.24755839399999999</v>
      </c>
      <c r="H21" s="80">
        <v>0.50686136299999995</v>
      </c>
      <c r="I21" s="73" t="s">
        <v>37</v>
      </c>
      <c r="J21" s="332">
        <v>16</v>
      </c>
    </row>
    <row r="22" spans="1:10" ht="33.75" customHeight="1" x14ac:dyDescent="0.25">
      <c r="A22" s="329">
        <v>17</v>
      </c>
      <c r="B22" s="67" t="s">
        <v>20</v>
      </c>
      <c r="C22" s="68">
        <v>8.1179976041576118</v>
      </c>
      <c r="D22" s="77">
        <v>1.2162495469999999</v>
      </c>
      <c r="E22" s="78">
        <v>1.1249279249999999</v>
      </c>
      <c r="F22" s="78">
        <v>1.2468814030000002</v>
      </c>
      <c r="G22" s="78">
        <v>1.2166939720000001</v>
      </c>
      <c r="H22" s="78">
        <v>1.3216331419999998</v>
      </c>
      <c r="I22" s="67" t="s">
        <v>21</v>
      </c>
      <c r="J22" s="330">
        <v>17</v>
      </c>
    </row>
    <row r="23" spans="1:10" ht="33.75" customHeight="1" x14ac:dyDescent="0.25">
      <c r="A23" s="331">
        <v>18</v>
      </c>
      <c r="B23" s="73" t="s">
        <v>28</v>
      </c>
      <c r="C23" s="74">
        <v>-10.328131167247461</v>
      </c>
      <c r="D23" s="79">
        <v>0.15110255999999994</v>
      </c>
      <c r="E23" s="80">
        <v>0.16850609</v>
      </c>
      <c r="F23" s="80">
        <v>0.158793977</v>
      </c>
      <c r="G23" s="80">
        <v>9.8447875000000004E-2</v>
      </c>
      <c r="H23" s="80">
        <v>0.143819735</v>
      </c>
      <c r="I23" s="73" t="s">
        <v>29</v>
      </c>
      <c r="J23" s="332">
        <v>18</v>
      </c>
    </row>
    <row r="24" spans="1:10" ht="33.75" customHeight="1" x14ac:dyDescent="0.25">
      <c r="A24" s="329">
        <v>19</v>
      </c>
      <c r="B24" s="67" t="s">
        <v>44</v>
      </c>
      <c r="C24" s="68">
        <v>-40.862523892075444</v>
      </c>
      <c r="D24" s="77">
        <v>9.5175157999999996E-2</v>
      </c>
      <c r="E24" s="78">
        <v>0.16093882300000001</v>
      </c>
      <c r="F24" s="78">
        <v>0.110631302</v>
      </c>
      <c r="G24" s="78">
        <v>0.114623457</v>
      </c>
      <c r="H24" s="78">
        <v>0.41101171200000008</v>
      </c>
      <c r="I24" s="67" t="s">
        <v>45</v>
      </c>
      <c r="J24" s="330">
        <v>19</v>
      </c>
    </row>
    <row r="25" spans="1:10" ht="33.75" customHeight="1" x14ac:dyDescent="0.25">
      <c r="A25" s="331">
        <v>20</v>
      </c>
      <c r="B25" s="73" t="s">
        <v>7</v>
      </c>
      <c r="C25" s="74">
        <v>-29.154509691644773</v>
      </c>
      <c r="D25" s="79">
        <v>8.8764166000000019E-2</v>
      </c>
      <c r="E25" s="80">
        <v>0.125292613</v>
      </c>
      <c r="F25" s="80">
        <v>0.12831151399999999</v>
      </c>
      <c r="G25" s="80">
        <v>3.9442074999999993E-2</v>
      </c>
      <c r="H25" s="80">
        <v>3.8467767E-2</v>
      </c>
      <c r="I25" s="73" t="s">
        <v>127</v>
      </c>
      <c r="J25" s="332">
        <v>20</v>
      </c>
    </row>
    <row r="26" spans="1:10" ht="33.75" customHeight="1" x14ac:dyDescent="0.25">
      <c r="A26" s="329">
        <v>21</v>
      </c>
      <c r="B26" s="67" t="s">
        <v>34</v>
      </c>
      <c r="C26" s="68">
        <v>116.37561127213284</v>
      </c>
      <c r="D26" s="77">
        <v>8.0649871999999997E-2</v>
      </c>
      <c r="E26" s="78">
        <v>3.7273088000000003E-2</v>
      </c>
      <c r="F26" s="78">
        <v>6.1056315E-2</v>
      </c>
      <c r="G26" s="78">
        <v>2.7369902000000005E-2</v>
      </c>
      <c r="H26" s="78">
        <v>7.3105740000000002E-3</v>
      </c>
      <c r="I26" s="67" t="s">
        <v>35</v>
      </c>
      <c r="J26" s="330">
        <v>21</v>
      </c>
    </row>
    <row r="27" spans="1:10" ht="33.75" customHeight="1" x14ac:dyDescent="0.25">
      <c r="A27" s="331">
        <v>22</v>
      </c>
      <c r="B27" s="73" t="s">
        <v>38</v>
      </c>
      <c r="C27" s="74">
        <v>-10.787098758626556</v>
      </c>
      <c r="D27" s="79">
        <v>4.8146820000000007E-3</v>
      </c>
      <c r="E27" s="80">
        <v>5.3968449999999999E-3</v>
      </c>
      <c r="F27" s="80">
        <v>5.452152E-3</v>
      </c>
      <c r="G27" s="80">
        <v>6.7518579999999995E-3</v>
      </c>
      <c r="H27" s="80">
        <v>0.11094935700000001</v>
      </c>
      <c r="I27" s="73" t="s">
        <v>39</v>
      </c>
      <c r="J27" s="332">
        <v>22</v>
      </c>
    </row>
    <row r="28" spans="1:10" ht="27.75" customHeight="1" x14ac:dyDescent="0.25">
      <c r="A28" s="400" t="s">
        <v>203</v>
      </c>
      <c r="B28" s="401"/>
      <c r="C28" s="333">
        <v>11.12999543482662</v>
      </c>
      <c r="D28" s="334">
        <v>243.06621046899997</v>
      </c>
      <c r="E28" s="334">
        <v>218.72241559800005</v>
      </c>
      <c r="F28" s="334">
        <v>219.29965357999998</v>
      </c>
      <c r="G28" s="334">
        <v>216.625989003</v>
      </c>
      <c r="H28" s="334">
        <v>219.39760871200002</v>
      </c>
      <c r="I28" s="401" t="s">
        <v>47</v>
      </c>
      <c r="J28" s="402"/>
    </row>
    <row r="29" spans="1:10" x14ac:dyDescent="0.25">
      <c r="A29" t="s">
        <v>93</v>
      </c>
      <c r="B29"/>
      <c r="J29" t="s">
        <v>92</v>
      </c>
    </row>
    <row r="30" spans="1:10" x14ac:dyDescent="0.25">
      <c r="B30"/>
    </row>
    <row r="31" spans="1:10" x14ac:dyDescent="0.25">
      <c r="B31"/>
    </row>
    <row r="32" spans="1:10" x14ac:dyDescent="0.25">
      <c r="B32"/>
      <c r="J32" s="51"/>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ht="18.75" customHeight="1" x14ac:dyDescent="0.25">
      <c r="B58"/>
    </row>
    <row r="59" spans="2:2" ht="18.75" customHeight="1" x14ac:dyDescent="0.25">
      <c r="B59"/>
    </row>
    <row r="60" spans="2:2" ht="15" customHeight="1"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sheetData>
  <mergeCells count="14">
    <mergeCell ref="J4:J5"/>
    <mergeCell ref="A28:B28"/>
    <mergeCell ref="I28:J28"/>
    <mergeCell ref="M1:M2"/>
    <mergeCell ref="A2:J2"/>
    <mergeCell ref="A3:J3"/>
    <mergeCell ref="A4:A5"/>
    <mergeCell ref="B4:B5"/>
    <mergeCell ref="D4:D5"/>
    <mergeCell ref="E4:E5"/>
    <mergeCell ref="F4:F5"/>
    <mergeCell ref="G4:G5"/>
    <mergeCell ref="H4:H5"/>
    <mergeCell ref="I4:I5"/>
  </mergeCells>
  <printOptions horizontalCentered="1" verticalCentered="1"/>
  <pageMargins left="0" right="0" top="0" bottom="0" header="0" footer="0"/>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8A78-25E5-4FEF-BE6D-A9264DD1CD52}">
  <sheetPr>
    <tabColor theme="2"/>
  </sheetPr>
  <dimension ref="A1:U131"/>
  <sheetViews>
    <sheetView showGridLines="0" zoomScaleNormal="100" workbookViewId="0">
      <selection activeCell="R4" sqref="R4"/>
    </sheetView>
  </sheetViews>
  <sheetFormatPr defaultRowHeight="15" x14ac:dyDescent="0.25"/>
  <cols>
    <col min="1" max="1" width="5" customWidth="1"/>
    <col min="2" max="2" width="8.42578125" customWidth="1"/>
    <col min="3" max="3" width="12.85546875" style="62" customWidth="1"/>
    <col min="4" max="4" width="9.28515625" style="62" customWidth="1"/>
    <col min="5" max="5" width="9.28515625" style="106" customWidth="1"/>
    <col min="6" max="13" width="9.28515625" customWidth="1"/>
    <col min="14" max="14" width="9.85546875" customWidth="1"/>
    <col min="15" max="15" width="9" customWidth="1"/>
    <col min="16" max="17" width="12.42578125" customWidth="1"/>
    <col min="18" max="18" width="18.85546875" customWidth="1"/>
    <col min="19" max="21" width="12.42578125" customWidth="1"/>
  </cols>
  <sheetData>
    <row r="1" spans="1:21" x14ac:dyDescent="0.25">
      <c r="Q1" s="392"/>
      <c r="R1" s="328" t="s">
        <v>141</v>
      </c>
    </row>
    <row r="2" spans="1:21" ht="27" customHeight="1" x14ac:dyDescent="0.25">
      <c r="B2" s="425" t="s">
        <v>729</v>
      </c>
      <c r="C2" s="426"/>
      <c r="D2" s="426"/>
      <c r="E2" s="426"/>
      <c r="F2" s="426"/>
      <c r="G2" s="426"/>
      <c r="H2" s="426"/>
      <c r="I2" s="426"/>
      <c r="J2" s="426"/>
      <c r="K2" s="426"/>
      <c r="L2" s="426"/>
      <c r="M2" s="426"/>
      <c r="N2" s="426"/>
      <c r="O2" s="427"/>
      <c r="Q2" s="392"/>
      <c r="R2" s="328" t="s">
        <v>142</v>
      </c>
    </row>
    <row r="3" spans="1:21" ht="50.25" customHeight="1" x14ac:dyDescent="0.25">
      <c r="B3" s="428" t="s">
        <v>730</v>
      </c>
      <c r="C3" s="429"/>
      <c r="D3" s="429"/>
      <c r="E3" s="429"/>
      <c r="F3" s="429"/>
      <c r="G3" s="429"/>
      <c r="H3" s="429"/>
      <c r="I3" s="429"/>
      <c r="J3" s="429"/>
      <c r="K3" s="429"/>
      <c r="L3" s="429"/>
      <c r="M3" s="429"/>
      <c r="N3" s="429"/>
      <c r="O3" s="430"/>
    </row>
    <row r="4" spans="1:21" ht="57.75" customHeight="1" x14ac:dyDescent="0.25">
      <c r="B4" s="417" t="s">
        <v>731</v>
      </c>
      <c r="C4" s="418" t="s">
        <v>732</v>
      </c>
      <c r="D4" s="417" t="s">
        <v>733</v>
      </c>
      <c r="E4" s="418" t="s">
        <v>734</v>
      </c>
      <c r="F4" s="431" t="s">
        <v>735</v>
      </c>
      <c r="G4" s="432"/>
      <c r="H4" s="433" t="s">
        <v>736</v>
      </c>
      <c r="I4" s="434"/>
      <c r="J4" s="433" t="s">
        <v>737</v>
      </c>
      <c r="K4" s="434"/>
      <c r="L4" s="433" t="s">
        <v>738</v>
      </c>
      <c r="M4" s="435"/>
      <c r="N4" s="417" t="s">
        <v>739</v>
      </c>
      <c r="O4" s="418" t="s">
        <v>740</v>
      </c>
      <c r="P4" s="63"/>
      <c r="Q4" s="63"/>
      <c r="R4" s="360"/>
      <c r="S4" s="63"/>
      <c r="T4" s="63"/>
      <c r="U4" s="63"/>
    </row>
    <row r="5" spans="1:21" ht="36.75" customHeight="1" x14ac:dyDescent="0.25">
      <c r="B5" s="417"/>
      <c r="C5" s="418"/>
      <c r="D5" s="417"/>
      <c r="E5" s="418"/>
      <c r="F5" s="85" t="s">
        <v>741</v>
      </c>
      <c r="G5" s="86" t="s">
        <v>742</v>
      </c>
      <c r="H5" s="85" t="s">
        <v>741</v>
      </c>
      <c r="I5" s="86" t="s">
        <v>742</v>
      </c>
      <c r="J5" s="85" t="s">
        <v>741</v>
      </c>
      <c r="K5" s="86" t="s">
        <v>742</v>
      </c>
      <c r="L5" s="85" t="s">
        <v>741</v>
      </c>
      <c r="M5" s="87" t="s">
        <v>742</v>
      </c>
      <c r="N5" s="417"/>
      <c r="O5" s="418"/>
      <c r="P5" s="63"/>
      <c r="Q5" s="63"/>
      <c r="R5" s="63"/>
      <c r="S5" s="63"/>
      <c r="T5" s="63"/>
      <c r="U5" s="63"/>
    </row>
    <row r="6" spans="1:21" ht="39" customHeight="1" x14ac:dyDescent="0.25">
      <c r="A6" s="66"/>
      <c r="B6" s="88">
        <v>1</v>
      </c>
      <c r="C6" s="89" t="s">
        <v>90</v>
      </c>
      <c r="D6" s="90">
        <v>0.23088141090976758</v>
      </c>
      <c r="E6" s="91">
        <v>56.118357997000004</v>
      </c>
      <c r="F6" s="92">
        <v>0.34067977897588625</v>
      </c>
      <c r="G6" s="93">
        <v>5.8155124899999997</v>
      </c>
      <c r="H6" s="92">
        <v>7.3750312277596458E-2</v>
      </c>
      <c r="I6" s="93">
        <v>1.5667533439999997</v>
      </c>
      <c r="J6" s="94">
        <v>0.25529935427342682</v>
      </c>
      <c r="K6" s="93">
        <v>23.858112959000007</v>
      </c>
      <c r="L6" s="94">
        <v>0.22353079774433565</v>
      </c>
      <c r="M6" s="95">
        <v>24.877979203999995</v>
      </c>
      <c r="N6" s="88" t="s">
        <v>124</v>
      </c>
      <c r="O6" s="96">
        <v>1</v>
      </c>
      <c r="P6" s="63"/>
      <c r="Q6" s="63"/>
      <c r="R6" s="63"/>
      <c r="S6" s="63"/>
      <c r="T6" s="63"/>
      <c r="U6" s="63"/>
    </row>
    <row r="7" spans="1:21" ht="39" customHeight="1" x14ac:dyDescent="0.25">
      <c r="A7" s="66"/>
      <c r="B7" s="97">
        <v>2</v>
      </c>
      <c r="C7" s="98" t="s">
        <v>10</v>
      </c>
      <c r="D7" s="99">
        <v>0.17773879205342161</v>
      </c>
      <c r="E7" s="100">
        <v>43.201438882000005</v>
      </c>
      <c r="F7" s="101">
        <v>0.14113449595092598</v>
      </c>
      <c r="G7" s="102">
        <v>2.4092108620000001</v>
      </c>
      <c r="H7" s="101">
        <v>0.21028746395569858</v>
      </c>
      <c r="I7" s="102">
        <v>4.4673517599999997</v>
      </c>
      <c r="J7" s="103">
        <v>0.10335588403432606</v>
      </c>
      <c r="K7" s="102">
        <v>9.6587645639999984</v>
      </c>
      <c r="L7" s="103">
        <v>0.23959732304897385</v>
      </c>
      <c r="M7" s="104">
        <v>26.666111696000002</v>
      </c>
      <c r="N7" s="97" t="s">
        <v>11</v>
      </c>
      <c r="O7" s="105">
        <v>2</v>
      </c>
      <c r="P7" s="1"/>
      <c r="Q7" s="1"/>
      <c r="R7" s="1"/>
      <c r="S7" s="1"/>
      <c r="T7" s="1"/>
      <c r="U7" s="1"/>
    </row>
    <row r="8" spans="1:21" ht="39" customHeight="1" x14ac:dyDescent="0.25">
      <c r="A8" s="66"/>
      <c r="B8" s="88">
        <v>3</v>
      </c>
      <c r="C8" s="89" t="s">
        <v>32</v>
      </c>
      <c r="D8" s="90">
        <v>0.15767418640014969</v>
      </c>
      <c r="E8" s="91">
        <v>38.324507826000001</v>
      </c>
      <c r="F8" s="92">
        <v>0.23743565177281467</v>
      </c>
      <c r="G8" s="93">
        <v>4.0531023079999997</v>
      </c>
      <c r="H8" s="92">
        <v>0.28313328004480176</v>
      </c>
      <c r="I8" s="93">
        <v>6.0148899660000001</v>
      </c>
      <c r="J8" s="94">
        <v>0.19831324811017276</v>
      </c>
      <c r="K8" s="93">
        <v>18.532674663999995</v>
      </c>
      <c r="L8" s="94">
        <v>8.7369552527166341E-2</v>
      </c>
      <c r="M8" s="95">
        <v>9.7238408880000016</v>
      </c>
      <c r="N8" s="88" t="s">
        <v>126</v>
      </c>
      <c r="O8" s="96">
        <v>3</v>
      </c>
      <c r="P8" s="63"/>
      <c r="Q8" s="63"/>
      <c r="R8" s="63"/>
      <c r="S8" s="63"/>
      <c r="T8" s="63"/>
      <c r="U8" s="63"/>
    </row>
    <row r="9" spans="1:21" ht="39" customHeight="1" x14ac:dyDescent="0.25">
      <c r="A9" s="66"/>
      <c r="B9" s="97">
        <v>4</v>
      </c>
      <c r="C9" s="98" t="s">
        <v>30</v>
      </c>
      <c r="D9" s="99">
        <v>0.12629054656585567</v>
      </c>
      <c r="E9" s="100">
        <v>30.696356523000006</v>
      </c>
      <c r="F9" s="101">
        <v>2.582196794674433E-2</v>
      </c>
      <c r="G9" s="102">
        <v>0.440789229</v>
      </c>
      <c r="H9" s="101">
        <v>2.8961441748258883E-2</v>
      </c>
      <c r="I9" s="102">
        <v>0.6152575400000001</v>
      </c>
      <c r="J9" s="103">
        <v>0.10548952118580998</v>
      </c>
      <c r="K9" s="102">
        <v>9.8581562010000017</v>
      </c>
      <c r="L9" s="103">
        <v>0.17774436293813037</v>
      </c>
      <c r="M9" s="104">
        <v>19.782153553000004</v>
      </c>
      <c r="N9" s="97" t="s">
        <v>125</v>
      </c>
      <c r="O9" s="105">
        <v>4</v>
      </c>
      <c r="P9" s="1"/>
      <c r="Q9" s="1"/>
      <c r="R9" s="1"/>
      <c r="S9" s="1"/>
      <c r="T9" s="1"/>
      <c r="U9" s="1"/>
    </row>
    <row r="10" spans="1:21" ht="39" customHeight="1" x14ac:dyDescent="0.25">
      <c r="A10" s="66"/>
      <c r="B10" s="88">
        <v>5</v>
      </c>
      <c r="C10" s="89" t="s">
        <v>26</v>
      </c>
      <c r="D10" s="90">
        <v>6.1271977686044921E-2</v>
      </c>
      <c r="E10" s="91">
        <v>14.892852418999999</v>
      </c>
      <c r="F10" s="92">
        <v>3.1334543676935167E-2</v>
      </c>
      <c r="G10" s="93">
        <v>0.53489065499999988</v>
      </c>
      <c r="H10" s="92">
        <v>4.0442298122052141E-2</v>
      </c>
      <c r="I10" s="93">
        <v>0.85915711899999991</v>
      </c>
      <c r="J10" s="94">
        <v>4.085663401141873E-2</v>
      </c>
      <c r="K10" s="93">
        <v>3.8181145899999991</v>
      </c>
      <c r="L10" s="94">
        <v>8.6981838555515792E-2</v>
      </c>
      <c r="M10" s="95">
        <v>9.6806900550000012</v>
      </c>
      <c r="N10" s="88" t="s">
        <v>27</v>
      </c>
      <c r="O10" s="96">
        <v>5</v>
      </c>
      <c r="P10" s="63"/>
      <c r="Q10" s="63"/>
      <c r="R10" s="63"/>
      <c r="S10" s="63"/>
      <c r="T10" s="63"/>
      <c r="U10" s="63"/>
    </row>
    <row r="11" spans="1:21" ht="39" customHeight="1" x14ac:dyDescent="0.25">
      <c r="A11" s="66"/>
      <c r="B11" s="97">
        <v>6</v>
      </c>
      <c r="C11" s="98" t="s">
        <v>24</v>
      </c>
      <c r="D11" s="99">
        <v>4.9134572206874276E-2</v>
      </c>
      <c r="E11" s="100">
        <v>11.942717701999999</v>
      </c>
      <c r="F11" s="101">
        <v>2.4330410345439171E-2</v>
      </c>
      <c r="G11" s="102">
        <v>0.41532786499999996</v>
      </c>
      <c r="H11" s="101">
        <v>2.3787556790703646E-2</v>
      </c>
      <c r="I11" s="102">
        <v>0.50534340799999999</v>
      </c>
      <c r="J11" s="103">
        <v>9.6027380528914824E-2</v>
      </c>
      <c r="K11" s="102">
        <v>8.9739047649999986</v>
      </c>
      <c r="L11" s="103">
        <v>1.8402730233560139E-2</v>
      </c>
      <c r="M11" s="104">
        <v>2.0481416640000001</v>
      </c>
      <c r="N11" s="97" t="s">
        <v>25</v>
      </c>
      <c r="O11" s="105">
        <v>6</v>
      </c>
      <c r="P11" s="1"/>
      <c r="Q11" s="1"/>
      <c r="R11" s="1"/>
      <c r="S11" s="1"/>
      <c r="T11" s="1"/>
      <c r="U11" s="1"/>
    </row>
    <row r="12" spans="1:21" ht="39" customHeight="1" x14ac:dyDescent="0.25">
      <c r="A12" s="66"/>
      <c r="B12" s="88">
        <v>7</v>
      </c>
      <c r="C12" s="89" t="s">
        <v>16</v>
      </c>
      <c r="D12" s="90">
        <v>4.8585229792511571E-2</v>
      </c>
      <c r="E12" s="91">
        <v>11.809193768</v>
      </c>
      <c r="F12" s="92">
        <v>0.13402822322741348</v>
      </c>
      <c r="G12" s="93">
        <v>2.2879045200000001</v>
      </c>
      <c r="H12" s="92">
        <v>5.1876171540156599E-2</v>
      </c>
      <c r="I12" s="93">
        <v>1.102058591</v>
      </c>
      <c r="J12" s="94">
        <v>4.1508853433517505E-2</v>
      </c>
      <c r="K12" s="93">
        <v>3.8790654869999996</v>
      </c>
      <c r="L12" s="94">
        <v>4.079377726057317E-2</v>
      </c>
      <c r="M12" s="95">
        <v>4.5401651699999999</v>
      </c>
      <c r="N12" s="88" t="s">
        <v>17</v>
      </c>
      <c r="O12" s="96">
        <v>7</v>
      </c>
      <c r="P12" s="63"/>
      <c r="Q12" s="63"/>
      <c r="R12" s="63"/>
      <c r="S12" s="63"/>
      <c r="T12" s="63"/>
      <c r="U12" s="63"/>
    </row>
    <row r="13" spans="1:21" ht="39" customHeight="1" x14ac:dyDescent="0.25">
      <c r="A13" s="66"/>
      <c r="B13" s="97">
        <v>8</v>
      </c>
      <c r="C13" s="98" t="s">
        <v>5</v>
      </c>
      <c r="D13" s="99">
        <v>3.2984186711515602E-2</v>
      </c>
      <c r="E13" s="100">
        <v>8.0171824610000009</v>
      </c>
      <c r="F13" s="101">
        <v>4.8540321184985073E-2</v>
      </c>
      <c r="G13" s="102">
        <v>0.82859876499999996</v>
      </c>
      <c r="H13" s="101">
        <v>5.2210627256844125E-2</v>
      </c>
      <c r="I13" s="102">
        <v>1.1091637760000002</v>
      </c>
      <c r="J13" s="103">
        <v>1.9046788651085705E-2</v>
      </c>
      <c r="K13" s="102">
        <v>1.7799513689999999</v>
      </c>
      <c r="L13" s="103">
        <v>3.8631097292950098E-2</v>
      </c>
      <c r="M13" s="104">
        <v>4.2994685510000004</v>
      </c>
      <c r="N13" s="97" t="s">
        <v>6</v>
      </c>
      <c r="O13" s="105">
        <v>8</v>
      </c>
      <c r="P13" s="1"/>
      <c r="Q13" s="1"/>
      <c r="R13" s="1"/>
      <c r="S13" s="1"/>
      <c r="T13" s="1"/>
      <c r="U13" s="1"/>
    </row>
    <row r="14" spans="1:21" ht="39" customHeight="1" x14ac:dyDescent="0.25">
      <c r="A14" s="66"/>
      <c r="B14" s="88">
        <v>9</v>
      </c>
      <c r="C14" s="89" t="s">
        <v>12</v>
      </c>
      <c r="D14" s="90">
        <v>2.9237310190662884E-2</v>
      </c>
      <c r="E14" s="91">
        <v>7.1064614240000008</v>
      </c>
      <c r="F14" s="92">
        <v>4.4990371992732254E-4</v>
      </c>
      <c r="G14" s="93">
        <v>7.6799999999999993E-3</v>
      </c>
      <c r="H14" s="92">
        <v>5.6724201505962336E-2</v>
      </c>
      <c r="I14" s="93">
        <v>1.2050502519999999</v>
      </c>
      <c r="J14" s="94">
        <v>7.9053834474558469E-3</v>
      </c>
      <c r="K14" s="93">
        <v>0.73877010700000012</v>
      </c>
      <c r="L14" s="94">
        <v>4.631777162251062E-2</v>
      </c>
      <c r="M14" s="95">
        <v>5.1549610650000011</v>
      </c>
      <c r="N14" s="88" t="s">
        <v>13</v>
      </c>
      <c r="O14" s="96">
        <v>9</v>
      </c>
      <c r="P14" s="63"/>
      <c r="Q14" s="63"/>
      <c r="R14" s="63"/>
      <c r="S14" s="63"/>
      <c r="T14" s="63"/>
      <c r="U14" s="63"/>
    </row>
    <row r="15" spans="1:21" ht="39" customHeight="1" x14ac:dyDescent="0.25">
      <c r="A15" s="66"/>
      <c r="B15" s="97">
        <v>10</v>
      </c>
      <c r="C15" s="98" t="s">
        <v>14</v>
      </c>
      <c r="D15" s="99">
        <v>2.670448849346712E-2</v>
      </c>
      <c r="E15" s="100">
        <v>6.4908302469999999</v>
      </c>
      <c r="F15" s="101">
        <v>1.2243254593073127E-2</v>
      </c>
      <c r="G15" s="102">
        <v>0.20899626100000002</v>
      </c>
      <c r="H15" s="101">
        <v>6.1007910161485351E-2</v>
      </c>
      <c r="I15" s="102">
        <v>1.2960534579999998</v>
      </c>
      <c r="J15" s="103">
        <v>2.8266609592202702E-2</v>
      </c>
      <c r="K15" s="102">
        <v>2.6415576590000005</v>
      </c>
      <c r="L15" s="103">
        <v>2.1063045503062122E-2</v>
      </c>
      <c r="M15" s="104">
        <v>2.3442228689999993</v>
      </c>
      <c r="N15" s="97" t="s">
        <v>15</v>
      </c>
      <c r="O15" s="105">
        <v>10</v>
      </c>
      <c r="P15" s="1"/>
      <c r="Q15" s="1"/>
      <c r="R15" s="1"/>
      <c r="S15" s="1"/>
      <c r="T15" s="1"/>
      <c r="U15" s="1"/>
    </row>
    <row r="16" spans="1:21" ht="39" customHeight="1" x14ac:dyDescent="0.25">
      <c r="A16" s="66"/>
      <c r="B16" s="88">
        <v>11</v>
      </c>
      <c r="C16" s="89" t="s">
        <v>3</v>
      </c>
      <c r="D16" s="90">
        <v>2.3695789997220301E-2</v>
      </c>
      <c r="E16" s="91">
        <v>5.7595317910000006</v>
      </c>
      <c r="F16" s="92">
        <v>4.6864970825762773E-6</v>
      </c>
      <c r="G16" s="93">
        <v>8.0000000000000007E-5</v>
      </c>
      <c r="H16" s="92">
        <v>3.1057988509201585E-2</v>
      </c>
      <c r="I16" s="93">
        <v>0.65979662800000005</v>
      </c>
      <c r="J16" s="94">
        <v>5.2402521042722049E-2</v>
      </c>
      <c r="K16" s="93">
        <v>4.8970952940000005</v>
      </c>
      <c r="L16" s="94">
        <v>1.8200179659800528E-3</v>
      </c>
      <c r="M16" s="95">
        <v>0.202559869</v>
      </c>
      <c r="N16" s="88" t="s">
        <v>4</v>
      </c>
      <c r="O16" s="96">
        <v>11</v>
      </c>
      <c r="P16" s="63"/>
      <c r="Q16" s="63"/>
      <c r="R16" s="63"/>
      <c r="S16" s="63"/>
      <c r="T16" s="63"/>
      <c r="U16" s="63"/>
    </row>
    <row r="17" spans="1:21" ht="39" customHeight="1" x14ac:dyDescent="0.25">
      <c r="A17" s="66"/>
      <c r="B17" s="97">
        <v>12</v>
      </c>
      <c r="C17" s="98" t="s">
        <v>40</v>
      </c>
      <c r="D17" s="99">
        <v>1.3787036827257581E-2</v>
      </c>
      <c r="E17" s="100">
        <v>3.3510964150000002</v>
      </c>
      <c r="F17" s="101">
        <v>7.7643540415582484E-5</v>
      </c>
      <c r="G17" s="102">
        <v>1.3254000000000002E-3</v>
      </c>
      <c r="H17" s="101">
        <v>1.0099880051976139E-2</v>
      </c>
      <c r="I17" s="102">
        <v>0.21456208599999999</v>
      </c>
      <c r="J17" s="103">
        <v>3.0660594940783673E-2</v>
      </c>
      <c r="K17" s="102">
        <v>2.8652792310000001</v>
      </c>
      <c r="L17" s="103">
        <v>2.4253417142147244E-3</v>
      </c>
      <c r="M17" s="104">
        <v>0.26992969800000005</v>
      </c>
      <c r="N17" s="97" t="s">
        <v>41</v>
      </c>
      <c r="O17" s="105">
        <v>12</v>
      </c>
      <c r="P17" s="1"/>
      <c r="Q17" s="1"/>
      <c r="R17" s="1"/>
      <c r="S17" s="1"/>
      <c r="T17" s="1"/>
      <c r="U17" s="1"/>
    </row>
    <row r="18" spans="1:21" ht="39" customHeight="1" x14ac:dyDescent="0.25">
      <c r="A18" s="66"/>
      <c r="B18" s="88">
        <v>13</v>
      </c>
      <c r="C18" s="89" t="s">
        <v>8</v>
      </c>
      <c r="D18" s="90">
        <v>5.1955917594855789E-3</v>
      </c>
      <c r="E18" s="91">
        <v>1.2628477850000002</v>
      </c>
      <c r="F18" s="92">
        <v>0</v>
      </c>
      <c r="G18" s="93">
        <v>0</v>
      </c>
      <c r="H18" s="92">
        <v>1.5415776387206209E-2</v>
      </c>
      <c r="I18" s="93">
        <v>0.327493111</v>
      </c>
      <c r="J18" s="94">
        <v>1.3227268718539881E-3</v>
      </c>
      <c r="K18" s="93">
        <v>0.12361083800000001</v>
      </c>
      <c r="L18" s="94">
        <v>7.2935886688076691E-3</v>
      </c>
      <c r="M18" s="95">
        <v>0.81174383600000011</v>
      </c>
      <c r="N18" s="88" t="s">
        <v>9</v>
      </c>
      <c r="O18" s="96">
        <v>13</v>
      </c>
      <c r="P18" s="63"/>
      <c r="Q18" s="63"/>
      <c r="R18" s="63"/>
      <c r="S18" s="63"/>
      <c r="T18" s="63"/>
      <c r="U18" s="63"/>
    </row>
    <row r="19" spans="1:21" ht="39" customHeight="1" x14ac:dyDescent="0.25">
      <c r="A19" s="66"/>
      <c r="B19" s="97">
        <v>14</v>
      </c>
      <c r="C19" s="98" t="s">
        <v>20</v>
      </c>
      <c r="D19" s="99">
        <v>5.0038779011448856E-3</v>
      </c>
      <c r="E19" s="100">
        <v>1.2162495470000001</v>
      </c>
      <c r="F19" s="101">
        <v>0</v>
      </c>
      <c r="G19" s="102">
        <v>0</v>
      </c>
      <c r="H19" s="101">
        <v>3.6345025150830677E-2</v>
      </c>
      <c r="I19" s="102">
        <v>0.77211455699999998</v>
      </c>
      <c r="J19" s="103">
        <v>4.6821338750583667E-3</v>
      </c>
      <c r="K19" s="102">
        <v>0.43755253200000005</v>
      </c>
      <c r="L19" s="103">
        <v>5.9143955214095877E-5</v>
      </c>
      <c r="M19" s="104">
        <v>6.5824580000000002E-3</v>
      </c>
      <c r="N19" s="97" t="s">
        <v>21</v>
      </c>
      <c r="O19" s="105">
        <v>14</v>
      </c>
      <c r="P19" s="1"/>
      <c r="Q19" s="1"/>
      <c r="R19" s="1"/>
      <c r="S19" s="1"/>
      <c r="T19" s="1"/>
      <c r="U19" s="1"/>
    </row>
    <row r="20" spans="1:21" ht="39" customHeight="1" x14ac:dyDescent="0.25">
      <c r="A20" s="66"/>
      <c r="B20" s="88">
        <v>15</v>
      </c>
      <c r="C20" s="89" t="s">
        <v>22</v>
      </c>
      <c r="D20" s="90">
        <v>4.8283256590381527E-3</v>
      </c>
      <c r="E20" s="91">
        <v>1.1735795740000001</v>
      </c>
      <c r="F20" s="92">
        <v>2.3374258029878916E-3</v>
      </c>
      <c r="G20" s="93">
        <v>3.9900603999999999E-2</v>
      </c>
      <c r="H20" s="92">
        <v>1.9332780255608972E-2</v>
      </c>
      <c r="I20" s="93">
        <v>0.410706032</v>
      </c>
      <c r="J20" s="94">
        <v>3.5039759503981455E-3</v>
      </c>
      <c r="K20" s="93">
        <v>0.32745188200000003</v>
      </c>
      <c r="L20" s="94">
        <v>3.5537909428812017E-3</v>
      </c>
      <c r="M20" s="95">
        <v>0.39552105600000004</v>
      </c>
      <c r="N20" s="88" t="s">
        <v>23</v>
      </c>
      <c r="O20" s="96">
        <v>15</v>
      </c>
      <c r="P20" s="63"/>
      <c r="Q20" s="63"/>
      <c r="R20" s="63"/>
      <c r="S20" s="63"/>
      <c r="T20" s="63"/>
      <c r="U20" s="63"/>
    </row>
    <row r="21" spans="1:21" ht="39" customHeight="1" x14ac:dyDescent="0.25">
      <c r="A21" s="66"/>
      <c r="B21" s="97">
        <v>16</v>
      </c>
      <c r="C21" s="98" t="s">
        <v>18</v>
      </c>
      <c r="D21" s="99">
        <v>3.0564295436327511E-3</v>
      </c>
      <c r="E21" s="100">
        <v>0.74290003100000002</v>
      </c>
      <c r="F21" s="101">
        <v>0</v>
      </c>
      <c r="G21" s="102">
        <v>0</v>
      </c>
      <c r="H21" s="101">
        <v>3.1865893483213783E-3</v>
      </c>
      <c r="I21" s="102">
        <v>6.769597799999999E-2</v>
      </c>
      <c r="J21" s="103">
        <v>6.6943565767561934E-3</v>
      </c>
      <c r="K21" s="102">
        <v>0.62559780400000009</v>
      </c>
      <c r="L21" s="103">
        <v>4.4571644349197337E-4</v>
      </c>
      <c r="M21" s="104">
        <v>4.9606248999999998E-2</v>
      </c>
      <c r="N21" s="97" t="s">
        <v>19</v>
      </c>
      <c r="O21" s="105">
        <v>16</v>
      </c>
      <c r="P21" s="1"/>
      <c r="Q21" s="1"/>
      <c r="R21" s="1"/>
      <c r="S21" s="1"/>
      <c r="T21" s="1"/>
      <c r="U21" s="1"/>
    </row>
    <row r="22" spans="1:21" ht="39" customHeight="1" x14ac:dyDescent="0.25">
      <c r="A22" s="66"/>
      <c r="B22" s="88">
        <v>17</v>
      </c>
      <c r="C22" s="89" t="s">
        <v>36</v>
      </c>
      <c r="D22" s="90">
        <v>2.2200137428358339E-3</v>
      </c>
      <c r="E22" s="91">
        <v>0.53959963899999996</v>
      </c>
      <c r="F22" s="92">
        <v>1.5816927653694935E-3</v>
      </c>
      <c r="G22" s="93">
        <v>2.7E-2</v>
      </c>
      <c r="H22" s="92">
        <v>1.2615312911944776E-3</v>
      </c>
      <c r="I22" s="93">
        <v>2.6800000000000001E-2</v>
      </c>
      <c r="J22" s="94">
        <v>1.3759739131911095E-3</v>
      </c>
      <c r="K22" s="93">
        <v>0.12858685499999997</v>
      </c>
      <c r="L22" s="94">
        <v>3.2095878012132401E-3</v>
      </c>
      <c r="M22" s="95">
        <v>0.35721278400000001</v>
      </c>
      <c r="N22" s="88" t="s">
        <v>37</v>
      </c>
      <c r="O22" s="96">
        <v>17</v>
      </c>
      <c r="P22" s="63"/>
      <c r="Q22" s="63"/>
      <c r="R22" s="63"/>
      <c r="S22" s="63"/>
      <c r="T22" s="63"/>
      <c r="U22" s="63"/>
    </row>
    <row r="23" spans="1:21" ht="39" customHeight="1" x14ac:dyDescent="0.25">
      <c r="A23" s="66"/>
      <c r="B23" s="97">
        <v>18</v>
      </c>
      <c r="C23" s="98" t="s">
        <v>28</v>
      </c>
      <c r="D23" s="99">
        <v>6.2166416641667944E-4</v>
      </c>
      <c r="E23" s="100">
        <v>0.15110255999999997</v>
      </c>
      <c r="F23" s="101">
        <v>0</v>
      </c>
      <c r="G23" s="102">
        <v>0</v>
      </c>
      <c r="H23" s="101">
        <v>1.3038961479883219E-4</v>
      </c>
      <c r="I23" s="102">
        <v>2.7699999999999999E-3</v>
      </c>
      <c r="J23" s="103">
        <v>1.5637258600642702E-3</v>
      </c>
      <c r="K23" s="102">
        <v>0.14613255999999997</v>
      </c>
      <c r="L23" s="103">
        <v>1.976719053444943E-5</v>
      </c>
      <c r="M23" s="104">
        <v>2.2000000000000001E-3</v>
      </c>
      <c r="N23" s="97" t="s">
        <v>29</v>
      </c>
      <c r="O23" s="105">
        <v>18</v>
      </c>
      <c r="P23" s="1"/>
      <c r="Q23" s="1"/>
      <c r="R23" s="1"/>
      <c r="S23" s="1"/>
      <c r="T23" s="1"/>
      <c r="U23" s="1"/>
    </row>
    <row r="24" spans="1:21" ht="39" customHeight="1" x14ac:dyDescent="0.25">
      <c r="A24" s="66"/>
      <c r="B24" s="88">
        <v>19</v>
      </c>
      <c r="C24" s="89" t="s">
        <v>44</v>
      </c>
      <c r="D24" s="90">
        <v>3.9156838416004185E-4</v>
      </c>
      <c r="E24" s="91">
        <v>9.517515800000001E-2</v>
      </c>
      <c r="F24" s="92">
        <v>0</v>
      </c>
      <c r="G24" s="93">
        <v>0</v>
      </c>
      <c r="H24" s="92">
        <v>1.414788514249365E-4</v>
      </c>
      <c r="I24" s="93">
        <v>3.0055800000000003E-3</v>
      </c>
      <c r="J24" s="94">
        <v>4.259751001124017E-4</v>
      </c>
      <c r="K24" s="93">
        <v>3.9808021000000006E-2</v>
      </c>
      <c r="L24" s="94">
        <v>4.7047312449974282E-4</v>
      </c>
      <c r="M24" s="95">
        <v>5.2361556999999996E-2</v>
      </c>
      <c r="N24" s="88" t="s">
        <v>45</v>
      </c>
      <c r="O24" s="96">
        <v>19</v>
      </c>
      <c r="P24" s="63"/>
      <c r="Q24" s="63"/>
      <c r="R24" s="63"/>
      <c r="S24" s="63"/>
      <c r="T24" s="63"/>
      <c r="U24" s="63"/>
    </row>
    <row r="25" spans="1:21" ht="39" customHeight="1" x14ac:dyDescent="0.25">
      <c r="A25" s="66"/>
      <c r="B25" s="97">
        <v>20</v>
      </c>
      <c r="C25" s="98" t="s">
        <v>7</v>
      </c>
      <c r="D25" s="99">
        <v>3.6519236513307105E-4</v>
      </c>
      <c r="E25" s="100">
        <v>8.8764166000000019E-2</v>
      </c>
      <c r="F25" s="101">
        <v>0</v>
      </c>
      <c r="G25" s="102">
        <v>0</v>
      </c>
      <c r="H25" s="101">
        <v>0</v>
      </c>
      <c r="I25" s="102">
        <v>0</v>
      </c>
      <c r="J25" s="103">
        <v>9.4984185469164232E-4</v>
      </c>
      <c r="K25" s="102">
        <v>8.8764166000000019E-2</v>
      </c>
      <c r="L25" s="103">
        <v>0</v>
      </c>
      <c r="M25" s="104">
        <v>0</v>
      </c>
      <c r="N25" s="97" t="s">
        <v>127</v>
      </c>
      <c r="O25" s="105">
        <v>20</v>
      </c>
      <c r="P25" s="1"/>
      <c r="Q25" s="1"/>
      <c r="R25" s="1"/>
      <c r="S25" s="1"/>
      <c r="T25" s="1"/>
      <c r="U25" s="1"/>
    </row>
    <row r="26" spans="1:21" ht="39" customHeight="1" x14ac:dyDescent="0.25">
      <c r="A26" s="66"/>
      <c r="B26" s="88">
        <v>21</v>
      </c>
      <c r="C26" s="89" t="s">
        <v>34</v>
      </c>
      <c r="D26" s="90">
        <v>3.3180864340413493E-4</v>
      </c>
      <c r="E26" s="91">
        <v>8.0649871999999997E-2</v>
      </c>
      <c r="F26" s="92">
        <v>0</v>
      </c>
      <c r="G26" s="93">
        <v>0</v>
      </c>
      <c r="H26" s="92">
        <v>8.4729713587688787E-4</v>
      </c>
      <c r="I26" s="93">
        <v>1.7999999999999999E-2</v>
      </c>
      <c r="J26" s="94">
        <v>3.485167460372586E-4</v>
      </c>
      <c r="K26" s="93">
        <v>3.2569420000000002E-2</v>
      </c>
      <c r="L26" s="94">
        <v>2.7027546638470922E-4</v>
      </c>
      <c r="M26" s="95">
        <v>3.0080451999999997E-2</v>
      </c>
      <c r="N26" s="88" t="s">
        <v>35</v>
      </c>
      <c r="O26" s="96">
        <v>21</v>
      </c>
      <c r="P26" s="63"/>
      <c r="Q26" s="63"/>
      <c r="R26" s="63"/>
      <c r="S26" s="63"/>
      <c r="T26" s="63"/>
      <c r="U26" s="63"/>
    </row>
    <row r="27" spans="1:21" ht="39" customHeight="1" x14ac:dyDescent="0.25">
      <c r="A27" s="66"/>
      <c r="B27" s="97">
        <v>22</v>
      </c>
      <c r="C27" s="98" t="s">
        <v>38</v>
      </c>
      <c r="D27" s="99">
        <v>1.9808501405213729E-5</v>
      </c>
      <c r="E27" s="100">
        <v>4.8146820000000007E-3</v>
      </c>
      <c r="F27" s="101">
        <v>0</v>
      </c>
      <c r="G27" s="102">
        <v>0</v>
      </c>
      <c r="H27" s="101">
        <v>0</v>
      </c>
      <c r="I27" s="102">
        <v>0</v>
      </c>
      <c r="J27" s="103">
        <v>5.1520638188956401E-5</v>
      </c>
      <c r="K27" s="102">
        <v>4.8146820000000007E-3</v>
      </c>
      <c r="L27" s="103">
        <v>0</v>
      </c>
      <c r="M27" s="104">
        <v>0</v>
      </c>
      <c r="N27" s="97" t="s">
        <v>39</v>
      </c>
      <c r="O27" s="105">
        <v>22</v>
      </c>
      <c r="P27" s="1"/>
      <c r="Q27" s="1"/>
      <c r="R27" s="1"/>
      <c r="S27" s="1"/>
      <c r="T27" s="1"/>
      <c r="U27" s="1"/>
    </row>
    <row r="28" spans="1:21" ht="33.75" customHeight="1" x14ac:dyDescent="0.25">
      <c r="A28" s="66"/>
      <c r="B28" s="419" t="s">
        <v>743</v>
      </c>
      <c r="C28" s="420"/>
      <c r="D28" s="421">
        <v>243.06139578700004</v>
      </c>
      <c r="E28" s="422"/>
      <c r="F28" s="421">
        <v>17.070318958999998</v>
      </c>
      <c r="G28" s="422"/>
      <c r="H28" s="421">
        <v>21.244023186</v>
      </c>
      <c r="I28" s="422"/>
      <c r="J28" s="421">
        <v>93.451520967999997</v>
      </c>
      <c r="K28" s="422"/>
      <c r="L28" s="421">
        <v>111.295532674</v>
      </c>
      <c r="M28" s="422"/>
      <c r="N28" s="423" t="s">
        <v>47</v>
      </c>
      <c r="O28" s="424"/>
      <c r="P28" s="1"/>
      <c r="Q28" s="1"/>
      <c r="R28" s="1"/>
      <c r="S28" s="1"/>
      <c r="T28" s="1"/>
      <c r="U28" s="1"/>
    </row>
    <row r="29" spans="1:21" ht="33.75" customHeight="1" x14ac:dyDescent="0.25">
      <c r="A29" s="66"/>
      <c r="B29" s="413" t="s">
        <v>744</v>
      </c>
      <c r="C29" s="414"/>
      <c r="D29" s="415">
        <v>1</v>
      </c>
      <c r="E29" s="416"/>
      <c r="F29" s="415">
        <v>7.0230481906551248E-2</v>
      </c>
      <c r="G29" s="416"/>
      <c r="H29" s="415">
        <v>8.7401880982435384E-2</v>
      </c>
      <c r="I29" s="416"/>
      <c r="J29" s="415">
        <v>0.38447701933668477</v>
      </c>
      <c r="K29" s="416"/>
      <c r="L29" s="415">
        <v>0.45789061777432843</v>
      </c>
      <c r="M29" s="416"/>
      <c r="N29" s="411" t="s">
        <v>745</v>
      </c>
      <c r="O29" s="412"/>
      <c r="P29" s="1"/>
      <c r="Q29" s="1"/>
      <c r="R29" s="1"/>
      <c r="S29" s="1"/>
      <c r="T29" s="1"/>
      <c r="U29" s="1"/>
    </row>
    <row r="30" spans="1:21" ht="21" customHeight="1" x14ac:dyDescent="0.25">
      <c r="B30" s="335" t="s">
        <v>93</v>
      </c>
      <c r="C30" s="335"/>
      <c r="D30" s="335"/>
      <c r="E30" s="335"/>
      <c r="F30" s="335"/>
      <c r="G30" s="335"/>
      <c r="H30" s="335"/>
      <c r="I30" s="335"/>
      <c r="J30" s="335"/>
      <c r="K30" s="335"/>
      <c r="L30" s="336"/>
      <c r="M30" s="336"/>
      <c r="N30" s="335"/>
      <c r="O30" s="335" t="s">
        <v>92</v>
      </c>
      <c r="P30" s="1"/>
      <c r="Q30" s="1"/>
      <c r="R30" s="1"/>
      <c r="S30" s="1"/>
      <c r="T30" s="1"/>
      <c r="U30" s="1"/>
    </row>
    <row r="31" spans="1:21" x14ac:dyDescent="0.25">
      <c r="J31" s="62"/>
      <c r="K31" s="62"/>
      <c r="N31" s="62"/>
    </row>
    <row r="32" spans="1:21" x14ac:dyDescent="0.25">
      <c r="C32"/>
      <c r="D32"/>
      <c r="E32"/>
      <c r="J32" s="62"/>
      <c r="K32" s="62"/>
      <c r="N32" s="62"/>
    </row>
    <row r="33" spans="3:15" ht="36" customHeight="1" x14ac:dyDescent="0.25">
      <c r="C33"/>
      <c r="D33"/>
      <c r="E33"/>
      <c r="J33" s="62"/>
      <c r="K33" s="62"/>
      <c r="N33" s="62"/>
      <c r="O33" s="51"/>
    </row>
    <row r="34" spans="3:15" ht="36" customHeight="1" x14ac:dyDescent="0.25">
      <c r="C34"/>
      <c r="D34"/>
      <c r="E34"/>
      <c r="J34" s="62"/>
      <c r="K34" s="62"/>
      <c r="N34" s="62"/>
    </row>
    <row r="35" spans="3:15" ht="36" customHeight="1" x14ac:dyDescent="0.25">
      <c r="C35"/>
      <c r="D35"/>
      <c r="E35"/>
      <c r="J35" s="62"/>
      <c r="K35" s="62"/>
      <c r="N35" s="62"/>
    </row>
    <row r="36" spans="3:15" ht="36" customHeight="1" x14ac:dyDescent="0.25">
      <c r="C36"/>
      <c r="D36"/>
      <c r="E36"/>
      <c r="J36" s="62"/>
      <c r="K36" s="62"/>
      <c r="N36" s="62"/>
    </row>
    <row r="37" spans="3:15" ht="36" customHeight="1" x14ac:dyDescent="0.25">
      <c r="C37"/>
      <c r="D37"/>
      <c r="E37"/>
      <c r="J37" s="62"/>
      <c r="K37" s="62"/>
      <c r="N37" s="62"/>
    </row>
    <row r="38" spans="3:15" ht="36" customHeight="1" x14ac:dyDescent="0.25">
      <c r="C38"/>
      <c r="D38"/>
      <c r="E38"/>
      <c r="J38" s="62"/>
      <c r="K38" s="62"/>
      <c r="N38" s="62"/>
    </row>
    <row r="39" spans="3:15" ht="36" customHeight="1" x14ac:dyDescent="0.25">
      <c r="C39"/>
      <c r="D39"/>
      <c r="E39"/>
      <c r="J39" s="62"/>
      <c r="K39" s="62"/>
      <c r="N39" s="62"/>
    </row>
    <row r="40" spans="3:15" ht="36" customHeight="1" x14ac:dyDescent="0.25">
      <c r="C40"/>
      <c r="D40"/>
      <c r="E40"/>
      <c r="J40" s="62"/>
      <c r="K40" s="62"/>
      <c r="N40" s="62"/>
    </row>
    <row r="41" spans="3:15" x14ac:dyDescent="0.25">
      <c r="C41"/>
      <c r="D41"/>
      <c r="E41"/>
      <c r="J41" s="62"/>
      <c r="K41" s="62"/>
      <c r="N41" s="62"/>
    </row>
    <row r="42" spans="3:15" x14ac:dyDescent="0.25">
      <c r="C42"/>
      <c r="D42"/>
      <c r="E42"/>
      <c r="F42" s="107"/>
      <c r="J42" s="62"/>
      <c r="K42" s="62"/>
      <c r="N42" s="62"/>
    </row>
    <row r="43" spans="3:15" x14ac:dyDescent="0.25">
      <c r="C43"/>
      <c r="D43"/>
      <c r="E43"/>
      <c r="F43" s="43"/>
      <c r="J43" s="62"/>
      <c r="K43" s="62"/>
      <c r="N43" s="62"/>
    </row>
    <row r="44" spans="3:15" x14ac:dyDescent="0.25">
      <c r="C44"/>
      <c r="D44"/>
      <c r="E44"/>
      <c r="F44" s="43"/>
      <c r="J44" s="62"/>
      <c r="K44" s="62"/>
      <c r="N44" s="62"/>
    </row>
    <row r="45" spans="3:15" x14ac:dyDescent="0.25">
      <c r="C45"/>
      <c r="D45"/>
      <c r="E45"/>
      <c r="F45" s="43"/>
      <c r="J45" s="62"/>
      <c r="K45" s="62"/>
      <c r="N45" s="62"/>
    </row>
    <row r="46" spans="3:15" x14ac:dyDescent="0.25">
      <c r="C46"/>
      <c r="D46"/>
      <c r="E46"/>
      <c r="F46" s="43"/>
      <c r="J46" s="62"/>
      <c r="K46" s="62"/>
      <c r="N46" s="62"/>
    </row>
    <row r="47" spans="3:15" x14ac:dyDescent="0.25">
      <c r="C47"/>
      <c r="D47"/>
      <c r="E47"/>
      <c r="F47" s="43"/>
      <c r="J47" s="62"/>
      <c r="K47" s="62"/>
      <c r="N47" s="62"/>
    </row>
    <row r="48" spans="3:15" x14ac:dyDescent="0.25">
      <c r="C48"/>
      <c r="D48"/>
      <c r="E48"/>
      <c r="F48" s="43"/>
      <c r="J48" s="62"/>
      <c r="K48" s="62"/>
      <c r="N48" s="62"/>
    </row>
    <row r="49" spans="3:14" x14ac:dyDescent="0.25">
      <c r="C49"/>
      <c r="D49"/>
      <c r="E49"/>
      <c r="F49" s="43"/>
      <c r="J49" s="62"/>
      <c r="K49" s="62"/>
      <c r="N49" s="62"/>
    </row>
    <row r="50" spans="3:14" x14ac:dyDescent="0.25">
      <c r="C50"/>
      <c r="D50"/>
      <c r="E50"/>
      <c r="F50" s="43"/>
      <c r="J50" s="62"/>
      <c r="K50" s="62"/>
      <c r="N50" s="62"/>
    </row>
    <row r="51" spans="3:14" x14ac:dyDescent="0.25">
      <c r="C51"/>
      <c r="D51"/>
      <c r="E51"/>
      <c r="F51" s="43"/>
      <c r="J51" s="62"/>
      <c r="K51" s="62"/>
      <c r="N51" s="62"/>
    </row>
    <row r="52" spans="3:14" x14ac:dyDescent="0.25">
      <c r="C52"/>
      <c r="D52"/>
      <c r="E52"/>
      <c r="F52" s="43"/>
      <c r="J52" s="62"/>
      <c r="K52" s="62"/>
      <c r="N52" s="62"/>
    </row>
    <row r="53" spans="3:14" x14ac:dyDescent="0.25">
      <c r="C53"/>
      <c r="D53"/>
      <c r="E53"/>
      <c r="F53" s="43"/>
      <c r="J53" s="62"/>
      <c r="K53" s="62"/>
      <c r="N53" s="62"/>
    </row>
    <row r="54" spans="3:14" x14ac:dyDescent="0.25">
      <c r="C54"/>
      <c r="D54"/>
      <c r="E54"/>
      <c r="F54" s="43"/>
      <c r="J54" s="62"/>
      <c r="K54" s="62"/>
      <c r="N54" s="62"/>
    </row>
    <row r="55" spans="3:14" x14ac:dyDescent="0.25">
      <c r="C55"/>
      <c r="D55"/>
      <c r="E55"/>
      <c r="J55" s="62"/>
      <c r="K55" s="62"/>
      <c r="N55" s="62"/>
    </row>
    <row r="56" spans="3:14" x14ac:dyDescent="0.25">
      <c r="J56" s="62"/>
      <c r="K56" s="62"/>
      <c r="N56" s="62"/>
    </row>
    <row r="57" spans="3:14" x14ac:dyDescent="0.25">
      <c r="J57" s="62"/>
      <c r="K57" s="62"/>
      <c r="N57" s="62"/>
    </row>
    <row r="58" spans="3:14" ht="18.75" customHeight="1" x14ac:dyDescent="0.25">
      <c r="J58" s="62"/>
      <c r="K58" s="62"/>
      <c r="N58" s="62"/>
    </row>
    <row r="59" spans="3:14" ht="18.75" customHeight="1" x14ac:dyDescent="0.25">
      <c r="J59" s="62"/>
      <c r="K59" s="62"/>
      <c r="N59" s="62"/>
    </row>
    <row r="60" spans="3:14" ht="15" customHeight="1" x14ac:dyDescent="0.25">
      <c r="J60" s="62"/>
      <c r="K60" s="62"/>
      <c r="N60" s="62"/>
    </row>
    <row r="61" spans="3:14" x14ac:dyDescent="0.25">
      <c r="J61" s="62"/>
      <c r="K61" s="62"/>
      <c r="N61" s="62"/>
    </row>
    <row r="62" spans="3:14" x14ac:dyDescent="0.25">
      <c r="J62" s="62"/>
      <c r="K62" s="62"/>
      <c r="N62" s="62"/>
    </row>
    <row r="63" spans="3:14" x14ac:dyDescent="0.25">
      <c r="J63" s="62"/>
      <c r="K63" s="62"/>
      <c r="N63" s="62"/>
    </row>
    <row r="64" spans="3:14" x14ac:dyDescent="0.25">
      <c r="J64" s="62"/>
      <c r="K64" s="62"/>
      <c r="N64" s="62"/>
    </row>
    <row r="65" spans="10:14" x14ac:dyDescent="0.25">
      <c r="J65" s="62"/>
      <c r="K65" s="62"/>
      <c r="N65" s="62"/>
    </row>
    <row r="66" spans="10:14" x14ac:dyDescent="0.25">
      <c r="J66" s="62"/>
      <c r="K66" s="62"/>
      <c r="N66" s="62"/>
    </row>
    <row r="67" spans="10:14" x14ac:dyDescent="0.25">
      <c r="J67" s="62"/>
      <c r="K67" s="62"/>
      <c r="N67" s="62"/>
    </row>
    <row r="68" spans="10:14" x14ac:dyDescent="0.25">
      <c r="J68" s="62"/>
      <c r="K68" s="62"/>
      <c r="N68" s="62"/>
    </row>
    <row r="69" spans="10:14" x14ac:dyDescent="0.25">
      <c r="J69" s="62"/>
      <c r="K69" s="62"/>
      <c r="N69" s="62"/>
    </row>
    <row r="70" spans="10:14" x14ac:dyDescent="0.25">
      <c r="J70" s="62"/>
      <c r="K70" s="62"/>
      <c r="N70" s="62"/>
    </row>
    <row r="71" spans="10:14" x14ac:dyDescent="0.25">
      <c r="J71" s="62"/>
      <c r="K71" s="62"/>
      <c r="N71" s="62"/>
    </row>
    <row r="72" spans="10:14" x14ac:dyDescent="0.25">
      <c r="J72" s="62"/>
      <c r="K72" s="62"/>
      <c r="N72" s="62"/>
    </row>
    <row r="73" spans="10:14" x14ac:dyDescent="0.25">
      <c r="J73" s="62"/>
      <c r="K73" s="62"/>
      <c r="N73" s="62"/>
    </row>
    <row r="74" spans="10:14" x14ac:dyDescent="0.25">
      <c r="J74" s="62"/>
      <c r="K74" s="62"/>
      <c r="N74" s="62"/>
    </row>
    <row r="75" spans="10:14" x14ac:dyDescent="0.25">
      <c r="J75" s="62"/>
      <c r="K75" s="62"/>
      <c r="N75" s="62"/>
    </row>
    <row r="76" spans="10:14" x14ac:dyDescent="0.25">
      <c r="J76" s="62"/>
      <c r="K76" s="62"/>
      <c r="N76" s="62"/>
    </row>
    <row r="77" spans="10:14" x14ac:dyDescent="0.25">
      <c r="J77" s="62"/>
      <c r="K77" s="62"/>
      <c r="N77" s="62"/>
    </row>
    <row r="78" spans="10:14" x14ac:dyDescent="0.25">
      <c r="J78" s="62"/>
      <c r="K78" s="62"/>
      <c r="N78" s="62"/>
    </row>
    <row r="79" spans="10:14" x14ac:dyDescent="0.25">
      <c r="J79" s="62"/>
      <c r="K79" s="62"/>
      <c r="N79" s="62"/>
    </row>
    <row r="80" spans="10:14" x14ac:dyDescent="0.25">
      <c r="J80" s="62"/>
      <c r="K80" s="62"/>
      <c r="N80" s="62"/>
    </row>
    <row r="81" spans="10:14" x14ac:dyDescent="0.25">
      <c r="J81" s="62"/>
      <c r="K81" s="62"/>
      <c r="N81" s="62"/>
    </row>
    <row r="82" spans="10:14" x14ac:dyDescent="0.25">
      <c r="J82" s="62"/>
      <c r="K82" s="62"/>
      <c r="N82" s="62"/>
    </row>
    <row r="83" spans="10:14" x14ac:dyDescent="0.25">
      <c r="J83" s="62"/>
      <c r="K83" s="62"/>
      <c r="N83" s="62"/>
    </row>
    <row r="84" spans="10:14" x14ac:dyDescent="0.25">
      <c r="J84" s="62"/>
      <c r="K84" s="62"/>
      <c r="N84" s="62"/>
    </row>
    <row r="85" spans="10:14" x14ac:dyDescent="0.25">
      <c r="J85" s="62"/>
      <c r="K85" s="62"/>
      <c r="N85" s="62"/>
    </row>
    <row r="86" spans="10:14" x14ac:dyDescent="0.25">
      <c r="J86" s="62"/>
      <c r="K86" s="62"/>
      <c r="N86" s="62"/>
    </row>
    <row r="87" spans="10:14" x14ac:dyDescent="0.25">
      <c r="J87" s="62"/>
      <c r="K87" s="62"/>
      <c r="N87" s="62"/>
    </row>
    <row r="88" spans="10:14" x14ac:dyDescent="0.25">
      <c r="J88" s="62"/>
      <c r="K88" s="62"/>
      <c r="N88" s="62"/>
    </row>
    <row r="89" spans="10:14" x14ac:dyDescent="0.25">
      <c r="J89" s="62"/>
      <c r="K89" s="62"/>
      <c r="N89" s="62"/>
    </row>
    <row r="90" spans="10:14" x14ac:dyDescent="0.25">
      <c r="J90" s="62"/>
      <c r="K90" s="62"/>
      <c r="N90" s="62"/>
    </row>
    <row r="91" spans="10:14" x14ac:dyDescent="0.25">
      <c r="J91" s="62"/>
      <c r="K91" s="62"/>
      <c r="N91" s="62"/>
    </row>
    <row r="92" spans="10:14" x14ac:dyDescent="0.25">
      <c r="J92" s="62"/>
      <c r="K92" s="62"/>
      <c r="N92" s="62"/>
    </row>
    <row r="93" spans="10:14" x14ac:dyDescent="0.25">
      <c r="J93" s="62"/>
      <c r="K93" s="62"/>
      <c r="N93" s="62"/>
    </row>
    <row r="94" spans="10:14" x14ac:dyDescent="0.25">
      <c r="J94" s="62"/>
      <c r="K94" s="62"/>
      <c r="N94" s="62"/>
    </row>
    <row r="95" spans="10:14" x14ac:dyDescent="0.25">
      <c r="J95" s="62"/>
      <c r="K95" s="62"/>
      <c r="N95" s="62"/>
    </row>
    <row r="96" spans="10:14" x14ac:dyDescent="0.25">
      <c r="J96" s="62"/>
      <c r="K96" s="62"/>
      <c r="N96" s="62"/>
    </row>
    <row r="97" spans="10:14" x14ac:dyDescent="0.25">
      <c r="J97" s="62"/>
      <c r="K97" s="62"/>
      <c r="N97" s="62"/>
    </row>
    <row r="98" spans="10:14" x14ac:dyDescent="0.25">
      <c r="J98" s="62"/>
      <c r="K98" s="62"/>
      <c r="N98" s="62"/>
    </row>
    <row r="99" spans="10:14" x14ac:dyDescent="0.25">
      <c r="J99" s="62"/>
      <c r="K99" s="62"/>
      <c r="N99" s="62"/>
    </row>
    <row r="100" spans="10:14" x14ac:dyDescent="0.25">
      <c r="J100" s="62"/>
      <c r="K100" s="62"/>
      <c r="N100" s="62"/>
    </row>
    <row r="101" spans="10:14" x14ac:dyDescent="0.25">
      <c r="J101" s="62"/>
      <c r="K101" s="62"/>
      <c r="N101" s="62"/>
    </row>
    <row r="102" spans="10:14" x14ac:dyDescent="0.25">
      <c r="J102" s="62"/>
      <c r="K102" s="62"/>
      <c r="N102" s="62"/>
    </row>
    <row r="103" spans="10:14" x14ac:dyDescent="0.25">
      <c r="J103" s="62"/>
      <c r="K103" s="62"/>
      <c r="N103" s="62"/>
    </row>
    <row r="104" spans="10:14" x14ac:dyDescent="0.25">
      <c r="J104" s="62"/>
      <c r="K104" s="62"/>
      <c r="N104" s="62"/>
    </row>
    <row r="105" spans="10:14" x14ac:dyDescent="0.25">
      <c r="J105" s="62"/>
      <c r="K105" s="62"/>
      <c r="N105" s="62"/>
    </row>
    <row r="106" spans="10:14" x14ac:dyDescent="0.25">
      <c r="J106" s="62"/>
      <c r="K106" s="62"/>
      <c r="N106" s="62"/>
    </row>
    <row r="107" spans="10:14" x14ac:dyDescent="0.25">
      <c r="J107" s="62"/>
      <c r="K107" s="62"/>
      <c r="N107" s="62"/>
    </row>
    <row r="108" spans="10:14" x14ac:dyDescent="0.25">
      <c r="J108" s="62"/>
      <c r="K108" s="62"/>
      <c r="N108" s="62"/>
    </row>
    <row r="109" spans="10:14" x14ac:dyDescent="0.25">
      <c r="J109" s="62"/>
      <c r="K109" s="62"/>
      <c r="N109" s="62"/>
    </row>
    <row r="110" spans="10:14" x14ac:dyDescent="0.25">
      <c r="J110" s="62"/>
      <c r="K110" s="62"/>
      <c r="N110" s="62"/>
    </row>
    <row r="111" spans="10:14" x14ac:dyDescent="0.25">
      <c r="J111" s="62"/>
      <c r="K111" s="62"/>
      <c r="N111" s="62"/>
    </row>
    <row r="112" spans="10:14" x14ac:dyDescent="0.25">
      <c r="J112" s="62"/>
      <c r="K112" s="62"/>
      <c r="N112" s="62"/>
    </row>
    <row r="113" spans="10:14" x14ac:dyDescent="0.25">
      <c r="J113" s="62"/>
      <c r="K113" s="62"/>
      <c r="N113" s="62"/>
    </row>
    <row r="114" spans="10:14" x14ac:dyDescent="0.25">
      <c r="J114" s="62"/>
      <c r="K114" s="62"/>
      <c r="N114" s="62"/>
    </row>
    <row r="115" spans="10:14" x14ac:dyDescent="0.25">
      <c r="J115" s="62"/>
      <c r="K115" s="62"/>
      <c r="N115" s="62"/>
    </row>
    <row r="116" spans="10:14" x14ac:dyDescent="0.25">
      <c r="J116" s="62"/>
      <c r="K116" s="62"/>
      <c r="N116" s="62"/>
    </row>
    <row r="117" spans="10:14" x14ac:dyDescent="0.25">
      <c r="J117" s="62"/>
      <c r="K117" s="62"/>
      <c r="N117" s="62"/>
    </row>
    <row r="118" spans="10:14" x14ac:dyDescent="0.25">
      <c r="J118" s="62"/>
      <c r="K118" s="62"/>
      <c r="N118" s="62"/>
    </row>
    <row r="119" spans="10:14" x14ac:dyDescent="0.25">
      <c r="J119" s="62"/>
      <c r="K119" s="62"/>
      <c r="N119" s="62"/>
    </row>
    <row r="120" spans="10:14" x14ac:dyDescent="0.25">
      <c r="J120" s="62"/>
      <c r="K120" s="62"/>
      <c r="N120" s="62"/>
    </row>
    <row r="121" spans="10:14" x14ac:dyDescent="0.25">
      <c r="J121" s="62"/>
      <c r="K121" s="62"/>
      <c r="N121" s="62"/>
    </row>
    <row r="122" spans="10:14" x14ac:dyDescent="0.25">
      <c r="J122" s="62"/>
      <c r="K122" s="62"/>
      <c r="N122" s="62"/>
    </row>
    <row r="123" spans="10:14" x14ac:dyDescent="0.25">
      <c r="J123" s="62"/>
      <c r="K123" s="62"/>
      <c r="N123" s="62"/>
    </row>
    <row r="124" spans="10:14" x14ac:dyDescent="0.25">
      <c r="J124" s="62"/>
      <c r="K124" s="62"/>
      <c r="N124" s="62"/>
    </row>
    <row r="125" spans="10:14" x14ac:dyDescent="0.25">
      <c r="J125" s="62"/>
      <c r="K125" s="62"/>
      <c r="N125" s="62"/>
    </row>
    <row r="126" spans="10:14" x14ac:dyDescent="0.25">
      <c r="J126" s="62"/>
      <c r="K126" s="62"/>
      <c r="N126" s="62"/>
    </row>
    <row r="127" spans="10:14" x14ac:dyDescent="0.25">
      <c r="J127" s="62"/>
      <c r="K127" s="62"/>
      <c r="N127" s="62"/>
    </row>
    <row r="128" spans="10:14" x14ac:dyDescent="0.25">
      <c r="J128" s="62"/>
      <c r="K128" s="62"/>
      <c r="N128" s="62"/>
    </row>
    <row r="129" spans="10:14" x14ac:dyDescent="0.25">
      <c r="J129" s="62"/>
      <c r="K129" s="62"/>
      <c r="N129" s="62"/>
    </row>
    <row r="130" spans="10:14" x14ac:dyDescent="0.25">
      <c r="J130" s="62"/>
      <c r="K130" s="62"/>
      <c r="N130" s="62"/>
    </row>
    <row r="131" spans="10:14" x14ac:dyDescent="0.25">
      <c r="J131" s="62"/>
      <c r="K131" s="62"/>
      <c r="N131" s="62"/>
    </row>
  </sheetData>
  <mergeCells count="27">
    <mergeCell ref="N28:O28"/>
    <mergeCell ref="B2:O2"/>
    <mergeCell ref="B3:O3"/>
    <mergeCell ref="B4:B5"/>
    <mergeCell ref="C4:C5"/>
    <mergeCell ref="D4:D5"/>
    <mergeCell ref="E4:E5"/>
    <mergeCell ref="F4:G4"/>
    <mergeCell ref="H4:I4"/>
    <mergeCell ref="J4:K4"/>
    <mergeCell ref="L4:M4"/>
    <mergeCell ref="Q1:Q2"/>
    <mergeCell ref="N29:O29"/>
    <mergeCell ref="B29:C29"/>
    <mergeCell ref="D29:E29"/>
    <mergeCell ref="F29:G29"/>
    <mergeCell ref="H29:I29"/>
    <mergeCell ref="J29:K29"/>
    <mergeCell ref="L29:M29"/>
    <mergeCell ref="N4:N5"/>
    <mergeCell ref="O4:O5"/>
    <mergeCell ref="B28:C28"/>
    <mergeCell ref="D28:E28"/>
    <mergeCell ref="F28:G28"/>
    <mergeCell ref="H28:I28"/>
    <mergeCell ref="J28:K28"/>
    <mergeCell ref="L28:M28"/>
  </mergeCells>
  <printOptions horizontalCentered="1" verticalCentered="1"/>
  <pageMargins left="0" right="0" top="0" bottom="0" header="0" footer="0"/>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02D4-7414-445F-9465-130D2259A72F}">
  <sheetPr>
    <tabColor theme="2"/>
  </sheetPr>
  <dimension ref="A1:N86"/>
  <sheetViews>
    <sheetView showGridLines="0" zoomScale="95" zoomScaleNormal="95" workbookViewId="0"/>
  </sheetViews>
  <sheetFormatPr defaultRowHeight="15" x14ac:dyDescent="0.25"/>
  <cols>
    <col min="1" max="1" width="5" customWidth="1"/>
    <col min="2" max="2" width="7.140625" customWidth="1"/>
    <col min="3" max="3" width="16.42578125" style="62" customWidth="1"/>
    <col min="4" max="4" width="14.85546875" customWidth="1"/>
    <col min="5" max="9" width="8.85546875" customWidth="1"/>
    <col min="10" max="10" width="17" customWidth="1"/>
    <col min="11" max="11" width="8.7109375" customWidth="1"/>
    <col min="14" max="14" width="16.28515625" customWidth="1"/>
  </cols>
  <sheetData>
    <row r="1" spans="1:14" x14ac:dyDescent="0.25">
      <c r="M1" s="392"/>
      <c r="N1" s="328" t="s">
        <v>141</v>
      </c>
    </row>
    <row r="2" spans="1:14" ht="27.75" customHeight="1" x14ac:dyDescent="0.25">
      <c r="B2" s="440" t="s">
        <v>746</v>
      </c>
      <c r="C2" s="441"/>
      <c r="D2" s="441"/>
      <c r="E2" s="441"/>
      <c r="F2" s="441"/>
      <c r="G2" s="441"/>
      <c r="H2" s="441"/>
      <c r="I2" s="441"/>
      <c r="J2" s="441"/>
      <c r="K2" s="442"/>
      <c r="M2" s="392"/>
      <c r="N2" s="328" t="s">
        <v>142</v>
      </c>
    </row>
    <row r="3" spans="1:14" ht="29.25" customHeight="1" x14ac:dyDescent="0.25">
      <c r="B3" s="443" t="s">
        <v>747</v>
      </c>
      <c r="C3" s="444"/>
      <c r="D3" s="444"/>
      <c r="E3" s="444"/>
      <c r="F3" s="444"/>
      <c r="G3" s="444"/>
      <c r="H3" s="444"/>
      <c r="I3" s="444"/>
      <c r="J3" s="444"/>
      <c r="K3" s="445"/>
    </row>
    <row r="4" spans="1:14" ht="26.25" customHeight="1" x14ac:dyDescent="0.25">
      <c r="B4" s="446" t="s">
        <v>160</v>
      </c>
      <c r="C4" s="410" t="s">
        <v>0</v>
      </c>
      <c r="D4" s="65" t="s">
        <v>748</v>
      </c>
      <c r="E4" s="410">
        <v>2022</v>
      </c>
      <c r="F4" s="410">
        <v>2021</v>
      </c>
      <c r="G4" s="410">
        <v>2020</v>
      </c>
      <c r="H4" s="410">
        <v>2019</v>
      </c>
      <c r="I4" s="410">
        <v>2018</v>
      </c>
      <c r="J4" s="410" t="s">
        <v>2</v>
      </c>
      <c r="K4" s="436" t="s">
        <v>162</v>
      </c>
    </row>
    <row r="5" spans="1:14" ht="44.25" customHeight="1" x14ac:dyDescent="0.25">
      <c r="B5" s="446"/>
      <c r="C5" s="410"/>
      <c r="D5" s="65" t="s">
        <v>163</v>
      </c>
      <c r="E5" s="410"/>
      <c r="F5" s="410"/>
      <c r="G5" s="410"/>
      <c r="H5" s="410"/>
      <c r="I5" s="410"/>
      <c r="J5" s="410"/>
      <c r="K5" s="436"/>
    </row>
    <row r="6" spans="1:14" ht="30.75" customHeight="1" x14ac:dyDescent="0.25">
      <c r="A6" s="66"/>
      <c r="B6" s="324">
        <v>1</v>
      </c>
      <c r="C6" s="67" t="s">
        <v>90</v>
      </c>
      <c r="D6" s="68">
        <v>31.464576509135089</v>
      </c>
      <c r="E6" s="69">
        <v>30.729772112999999</v>
      </c>
      <c r="F6" s="70">
        <v>23.374944741000004</v>
      </c>
      <c r="G6" s="70">
        <v>19.840239230000002</v>
      </c>
      <c r="H6" s="70">
        <v>29.706327778000002</v>
      </c>
      <c r="I6" s="70">
        <v>28.249561781000001</v>
      </c>
      <c r="J6" s="67" t="s">
        <v>124</v>
      </c>
      <c r="K6" s="326">
        <v>1</v>
      </c>
    </row>
    <row r="7" spans="1:14" ht="30.75" customHeight="1" x14ac:dyDescent="0.25">
      <c r="A7" s="66"/>
      <c r="B7" s="325">
        <v>2</v>
      </c>
      <c r="C7" s="73" t="s">
        <v>32</v>
      </c>
      <c r="D7" s="74">
        <v>22.493300075575405</v>
      </c>
      <c r="E7" s="75">
        <v>20.503353638</v>
      </c>
      <c r="F7" s="76">
        <v>16.738347015999999</v>
      </c>
      <c r="G7" s="76">
        <v>21.159451126</v>
      </c>
      <c r="H7" s="76">
        <v>15.383847946999998</v>
      </c>
      <c r="I7" s="76">
        <v>20.286967151999999</v>
      </c>
      <c r="J7" s="73" t="s">
        <v>126</v>
      </c>
      <c r="K7" s="327">
        <v>2</v>
      </c>
    </row>
    <row r="8" spans="1:14" ht="30.75" customHeight="1" x14ac:dyDescent="0.25">
      <c r="A8" s="66"/>
      <c r="B8" s="324">
        <v>3</v>
      </c>
      <c r="C8" s="67" t="s">
        <v>10</v>
      </c>
      <c r="D8" s="68">
        <v>-18.65397570312329</v>
      </c>
      <c r="E8" s="69">
        <v>12.269372443</v>
      </c>
      <c r="F8" s="70">
        <v>15.082940499000003</v>
      </c>
      <c r="G8" s="70">
        <v>14.475737178999999</v>
      </c>
      <c r="H8" s="70">
        <v>13.796031821999998</v>
      </c>
      <c r="I8" s="70">
        <v>11.939220745</v>
      </c>
      <c r="J8" s="67" t="s">
        <v>11</v>
      </c>
      <c r="K8" s="326">
        <v>3</v>
      </c>
    </row>
    <row r="9" spans="1:14" ht="30.75" customHeight="1" x14ac:dyDescent="0.25">
      <c r="A9" s="66"/>
      <c r="B9" s="325">
        <v>4</v>
      </c>
      <c r="C9" s="73" t="s">
        <v>24</v>
      </c>
      <c r="D9" s="74">
        <v>24.081929382793739</v>
      </c>
      <c r="E9" s="75">
        <v>10.021409902</v>
      </c>
      <c r="F9" s="76">
        <v>8.0764459030000015</v>
      </c>
      <c r="G9" s="76">
        <v>8.9190332930000018</v>
      </c>
      <c r="H9" s="76">
        <v>8.0065706240000001</v>
      </c>
      <c r="I9" s="76">
        <v>7.6846821570000001</v>
      </c>
      <c r="J9" s="73" t="s">
        <v>25</v>
      </c>
      <c r="K9" s="327">
        <v>4</v>
      </c>
    </row>
    <row r="10" spans="1:14" ht="30.75" customHeight="1" x14ac:dyDescent="0.25">
      <c r="A10" s="66"/>
      <c r="B10" s="324">
        <v>5</v>
      </c>
      <c r="C10" s="67" t="s">
        <v>16</v>
      </c>
      <c r="D10" s="68">
        <v>50.22223420177896</v>
      </c>
      <c r="E10" s="69">
        <v>5.7583697689999989</v>
      </c>
      <c r="F10" s="70">
        <v>3.8332340080000002</v>
      </c>
      <c r="G10" s="70">
        <v>4.8249053320000002</v>
      </c>
      <c r="H10" s="70">
        <v>4.4356748540000011</v>
      </c>
      <c r="I10" s="70">
        <v>5.2668051110000009</v>
      </c>
      <c r="J10" s="67" t="s">
        <v>17</v>
      </c>
      <c r="K10" s="326">
        <v>5</v>
      </c>
    </row>
    <row r="11" spans="1:14" ht="30.75" customHeight="1" x14ac:dyDescent="0.25">
      <c r="A11" s="66"/>
      <c r="B11" s="325">
        <v>6</v>
      </c>
      <c r="C11" s="73" t="s">
        <v>30</v>
      </c>
      <c r="D11" s="74">
        <v>14.654874472447895</v>
      </c>
      <c r="E11" s="75">
        <v>5.35397839</v>
      </c>
      <c r="F11" s="76">
        <v>4.6696474220000006</v>
      </c>
      <c r="G11" s="76">
        <v>5.670878398000001</v>
      </c>
      <c r="H11" s="76">
        <v>9.2043351340000008</v>
      </c>
      <c r="I11" s="76">
        <v>10.201437539</v>
      </c>
      <c r="J11" s="73" t="s">
        <v>125</v>
      </c>
      <c r="K11" s="327">
        <v>6</v>
      </c>
    </row>
    <row r="12" spans="1:14" ht="30.75" customHeight="1" x14ac:dyDescent="0.25">
      <c r="A12" s="66"/>
      <c r="B12" s="324">
        <v>7</v>
      </c>
      <c r="C12" s="67" t="s">
        <v>3</v>
      </c>
      <c r="D12" s="68">
        <v>20.591468314924768</v>
      </c>
      <c r="E12" s="69">
        <v>4.7460207840000006</v>
      </c>
      <c r="F12" s="70">
        <v>3.9356190369999986</v>
      </c>
      <c r="G12" s="70">
        <v>5.0362623700000002</v>
      </c>
      <c r="H12" s="70">
        <v>4.9701815930000004</v>
      </c>
      <c r="I12" s="70">
        <v>8.5156453410000026</v>
      </c>
      <c r="J12" s="67" t="s">
        <v>4</v>
      </c>
      <c r="K12" s="326">
        <v>7</v>
      </c>
    </row>
    <row r="13" spans="1:14" ht="30.75" customHeight="1" x14ac:dyDescent="0.25">
      <c r="A13" s="66"/>
      <c r="B13" s="325">
        <v>8</v>
      </c>
      <c r="C13" s="73" t="s">
        <v>26</v>
      </c>
      <c r="D13" s="74">
        <v>1.1540369059451951</v>
      </c>
      <c r="E13" s="75">
        <v>3.6972530709999991</v>
      </c>
      <c r="F13" s="76">
        <v>3.6550721890000002</v>
      </c>
      <c r="G13" s="76">
        <v>2.7263557879999998</v>
      </c>
      <c r="H13" s="76">
        <v>7.3323505369999999</v>
      </c>
      <c r="I13" s="76">
        <v>3.2117929820000004</v>
      </c>
      <c r="J13" s="73" t="s">
        <v>27</v>
      </c>
      <c r="K13" s="327">
        <v>8</v>
      </c>
    </row>
    <row r="14" spans="1:14" ht="30.75" customHeight="1" x14ac:dyDescent="0.25">
      <c r="A14" s="66"/>
      <c r="B14" s="324">
        <v>9</v>
      </c>
      <c r="C14" s="67" t="s">
        <v>40</v>
      </c>
      <c r="D14" s="68">
        <v>9.126742296398918</v>
      </c>
      <c r="E14" s="69">
        <v>3.0920221750000003</v>
      </c>
      <c r="F14" s="70">
        <v>2.8334229629999999</v>
      </c>
      <c r="G14" s="70">
        <v>3.1912450650000004</v>
      </c>
      <c r="H14" s="70">
        <v>3.0959499080000001</v>
      </c>
      <c r="I14" s="70">
        <v>3.1245235929999993</v>
      </c>
      <c r="J14" s="67" t="s">
        <v>41</v>
      </c>
      <c r="K14" s="326">
        <v>9</v>
      </c>
    </row>
    <row r="15" spans="1:14" ht="30.75" customHeight="1" x14ac:dyDescent="0.25">
      <c r="A15" s="66"/>
      <c r="B15" s="325">
        <v>10</v>
      </c>
      <c r="C15" s="73" t="s">
        <v>14</v>
      </c>
      <c r="D15" s="74">
        <v>26.347768662824951</v>
      </c>
      <c r="E15" s="75">
        <v>2.9075976330000004</v>
      </c>
      <c r="F15" s="76">
        <v>2.3012655180000001</v>
      </c>
      <c r="G15" s="76">
        <v>2.4752759759999998</v>
      </c>
      <c r="H15" s="76">
        <v>2.5171282690000001</v>
      </c>
      <c r="I15" s="76">
        <v>3.3302944080000003</v>
      </c>
      <c r="J15" s="73" t="s">
        <v>15</v>
      </c>
      <c r="K15" s="327">
        <v>10</v>
      </c>
    </row>
    <row r="16" spans="1:14" ht="30.75" customHeight="1" x14ac:dyDescent="0.25">
      <c r="A16" s="66"/>
      <c r="B16" s="324">
        <v>11</v>
      </c>
      <c r="C16" s="67" t="s">
        <v>5</v>
      </c>
      <c r="D16" s="68">
        <v>17.064394192276652</v>
      </c>
      <c r="E16" s="69">
        <v>2.3330102020000001</v>
      </c>
      <c r="F16" s="70">
        <v>1.99292895</v>
      </c>
      <c r="G16" s="70">
        <v>1.6524514349999997</v>
      </c>
      <c r="H16" s="70">
        <v>3.4328707169999997</v>
      </c>
      <c r="I16" s="70">
        <v>3.0336393480000003</v>
      </c>
      <c r="J16" s="67" t="s">
        <v>6</v>
      </c>
      <c r="K16" s="326">
        <v>11</v>
      </c>
    </row>
    <row r="17" spans="1:14" ht="30.75" customHeight="1" x14ac:dyDescent="0.25">
      <c r="A17" s="66"/>
      <c r="B17" s="325">
        <v>12</v>
      </c>
      <c r="C17" s="73" t="s">
        <v>12</v>
      </c>
      <c r="D17" s="74">
        <v>25.849483799229212</v>
      </c>
      <c r="E17" s="75">
        <v>1.9460487179999999</v>
      </c>
      <c r="F17" s="76">
        <v>1.5463303139999998</v>
      </c>
      <c r="G17" s="76">
        <v>1.3749562289999999</v>
      </c>
      <c r="H17" s="76">
        <v>2.5025082699999999</v>
      </c>
      <c r="I17" s="76">
        <v>3.939616139</v>
      </c>
      <c r="J17" s="73" t="s">
        <v>13</v>
      </c>
      <c r="K17" s="327">
        <v>12</v>
      </c>
    </row>
    <row r="18" spans="1:14" ht="30.75" customHeight="1" x14ac:dyDescent="0.25">
      <c r="A18" s="66"/>
      <c r="B18" s="324">
        <v>13</v>
      </c>
      <c r="C18" s="67" t="s">
        <v>18</v>
      </c>
      <c r="D18" s="68">
        <v>-3.9548283805022209</v>
      </c>
      <c r="E18" s="77">
        <v>0.607970122</v>
      </c>
      <c r="F18" s="78">
        <v>0.63300435799999988</v>
      </c>
      <c r="G18" s="78">
        <v>0.83601028699999991</v>
      </c>
      <c r="H18" s="78">
        <v>1.731086822</v>
      </c>
      <c r="I18" s="78">
        <v>2.5358482500000004</v>
      </c>
      <c r="J18" s="67" t="s">
        <v>19</v>
      </c>
      <c r="K18" s="326">
        <v>13</v>
      </c>
    </row>
    <row r="19" spans="1:14" ht="30.75" customHeight="1" x14ac:dyDescent="0.25">
      <c r="A19" s="66"/>
      <c r="B19" s="325">
        <v>14</v>
      </c>
      <c r="C19" s="73" t="s">
        <v>20</v>
      </c>
      <c r="D19" s="74">
        <v>75.022638818400011</v>
      </c>
      <c r="E19" s="79">
        <v>0.35814253200000001</v>
      </c>
      <c r="F19" s="80">
        <v>0.20462640399999998</v>
      </c>
      <c r="G19" s="80">
        <v>0.24624987600000001</v>
      </c>
      <c r="H19" s="80">
        <v>0.29048932699999996</v>
      </c>
      <c r="I19" s="80">
        <v>0.263641929</v>
      </c>
      <c r="J19" s="73" t="s">
        <v>21</v>
      </c>
      <c r="K19" s="327">
        <v>14</v>
      </c>
    </row>
    <row r="20" spans="1:14" ht="30.75" customHeight="1" x14ac:dyDescent="0.25">
      <c r="A20" s="66"/>
      <c r="B20" s="324">
        <v>15</v>
      </c>
      <c r="C20" s="67" t="s">
        <v>22</v>
      </c>
      <c r="D20" s="68">
        <v>33.120752488363031</v>
      </c>
      <c r="E20" s="77">
        <v>0.34557570800000004</v>
      </c>
      <c r="F20" s="78">
        <v>0.25959566899999992</v>
      </c>
      <c r="G20" s="78">
        <v>0.66397464800000006</v>
      </c>
      <c r="H20" s="78">
        <v>0.519386291</v>
      </c>
      <c r="I20" s="78">
        <v>0.64121279200000003</v>
      </c>
      <c r="J20" s="67" t="s">
        <v>23</v>
      </c>
      <c r="K20" s="326">
        <v>15</v>
      </c>
    </row>
    <row r="21" spans="1:14" ht="30.75" customHeight="1" x14ac:dyDescent="0.25">
      <c r="A21" s="66"/>
      <c r="B21" s="325">
        <v>16</v>
      </c>
      <c r="C21" s="73" t="s">
        <v>28</v>
      </c>
      <c r="D21" s="74">
        <v>-10.729290534924395</v>
      </c>
      <c r="E21" s="79">
        <v>0.14791802599999998</v>
      </c>
      <c r="F21" s="80">
        <v>0.16569603499999999</v>
      </c>
      <c r="G21" s="80">
        <v>0.14329207400000002</v>
      </c>
      <c r="H21" s="80">
        <v>9.5579495000000014E-2</v>
      </c>
      <c r="I21" s="80">
        <v>9.4752888000000007E-2</v>
      </c>
      <c r="J21" s="73" t="s">
        <v>29</v>
      </c>
      <c r="K21" s="327">
        <v>16</v>
      </c>
    </row>
    <row r="22" spans="1:14" ht="30.75" customHeight="1" x14ac:dyDescent="0.25">
      <c r="A22" s="66"/>
      <c r="B22" s="324">
        <v>17</v>
      </c>
      <c r="C22" s="67" t="s">
        <v>36</v>
      </c>
      <c r="D22" s="68">
        <v>83.446700955459534</v>
      </c>
      <c r="E22" s="77">
        <v>0.13423913399999998</v>
      </c>
      <c r="F22" s="78">
        <v>7.3176095999999996E-2</v>
      </c>
      <c r="G22" s="78">
        <v>8.113232799999999E-2</v>
      </c>
      <c r="H22" s="78">
        <v>5.6600754000000003E-2</v>
      </c>
      <c r="I22" s="78">
        <v>0.48030177400000001</v>
      </c>
      <c r="J22" s="67" t="s">
        <v>37</v>
      </c>
      <c r="K22" s="326">
        <v>17</v>
      </c>
    </row>
    <row r="23" spans="1:14" ht="30.75" customHeight="1" x14ac:dyDescent="0.25">
      <c r="A23" s="66"/>
      <c r="B23" s="325">
        <v>18</v>
      </c>
      <c r="C23" s="73" t="s">
        <v>8</v>
      </c>
      <c r="D23" s="74">
        <v>29.610380197409548</v>
      </c>
      <c r="E23" s="79">
        <v>0.105719803</v>
      </c>
      <c r="F23" s="80">
        <v>8.156738899999999E-2</v>
      </c>
      <c r="G23" s="80">
        <v>0.25440087299999997</v>
      </c>
      <c r="H23" s="80">
        <v>0.65232212700000003</v>
      </c>
      <c r="I23" s="80">
        <v>0.117574262</v>
      </c>
      <c r="J23" s="73" t="s">
        <v>9</v>
      </c>
      <c r="K23" s="327">
        <v>18</v>
      </c>
    </row>
    <row r="24" spans="1:14" ht="30.75" customHeight="1" x14ac:dyDescent="0.25">
      <c r="A24" s="66"/>
      <c r="B24" s="324">
        <v>19</v>
      </c>
      <c r="C24" s="67" t="s">
        <v>7</v>
      </c>
      <c r="D24" s="68">
        <v>-1.4745348766829185</v>
      </c>
      <c r="E24" s="77">
        <v>8.8764166000000019E-2</v>
      </c>
      <c r="F24" s="78">
        <v>9.0092612999999988E-2</v>
      </c>
      <c r="G24" s="78">
        <v>9.1111514000000005E-2</v>
      </c>
      <c r="H24" s="78">
        <v>4.4919970000000002E-3</v>
      </c>
      <c r="I24" s="78">
        <v>6.6619769999999995E-3</v>
      </c>
      <c r="J24" s="67" t="s">
        <v>127</v>
      </c>
      <c r="K24" s="326">
        <v>19</v>
      </c>
    </row>
    <row r="25" spans="1:14" ht="30.75" customHeight="1" x14ac:dyDescent="0.25">
      <c r="A25" s="66"/>
      <c r="B25" s="325">
        <v>20</v>
      </c>
      <c r="C25" s="73" t="s">
        <v>44</v>
      </c>
      <c r="D25" s="74">
        <v>10.367001415157745</v>
      </c>
      <c r="E25" s="79">
        <v>3.9808021000000006E-2</v>
      </c>
      <c r="F25" s="80">
        <v>3.6068770999999999E-2</v>
      </c>
      <c r="G25" s="80">
        <v>4.1122236999999999E-2</v>
      </c>
      <c r="H25" s="80">
        <v>6.1744645000000001E-2</v>
      </c>
      <c r="I25" s="80">
        <v>6.8020886000000003E-2</v>
      </c>
      <c r="J25" s="73" t="s">
        <v>45</v>
      </c>
      <c r="K25" s="327">
        <v>20</v>
      </c>
    </row>
    <row r="26" spans="1:14" ht="30.75" customHeight="1" x14ac:dyDescent="0.25">
      <c r="A26" s="66"/>
      <c r="B26" s="324">
        <v>21</v>
      </c>
      <c r="C26" s="67" t="s">
        <v>34</v>
      </c>
      <c r="D26" s="68">
        <v>-5.2895877492643484</v>
      </c>
      <c r="E26" s="77">
        <v>2.4409420000000001E-2</v>
      </c>
      <c r="F26" s="78">
        <v>2.5772689000000001E-2</v>
      </c>
      <c r="G26" s="78">
        <v>1.0289385E-2</v>
      </c>
      <c r="H26" s="78">
        <v>7.3872069999999998E-3</v>
      </c>
      <c r="I26" s="78">
        <v>6.0986649999999996E-3</v>
      </c>
      <c r="J26" s="67" t="s">
        <v>35</v>
      </c>
      <c r="K26" s="326">
        <v>21</v>
      </c>
    </row>
    <row r="27" spans="1:14" ht="30.75" customHeight="1" x14ac:dyDescent="0.25">
      <c r="A27" s="66"/>
      <c r="B27" s="325">
        <v>22</v>
      </c>
      <c r="C27" s="73" t="s">
        <v>38</v>
      </c>
      <c r="D27" s="74">
        <v>-10.787098758626556</v>
      </c>
      <c r="E27" s="79">
        <v>4.8146820000000007E-3</v>
      </c>
      <c r="F27" s="80">
        <v>5.3968449999999999E-3</v>
      </c>
      <c r="G27" s="80">
        <v>5.452152E-3</v>
      </c>
      <c r="H27" s="80">
        <v>5.5176679999999999E-3</v>
      </c>
      <c r="I27" s="80">
        <v>4.0934358000000004E-2</v>
      </c>
      <c r="J27" s="73" t="s">
        <v>39</v>
      </c>
      <c r="K27" s="327">
        <v>22</v>
      </c>
    </row>
    <row r="28" spans="1:14" ht="27.75" customHeight="1" x14ac:dyDescent="0.25">
      <c r="B28" s="437" t="s">
        <v>749</v>
      </c>
      <c r="C28" s="438"/>
      <c r="D28" s="322">
        <v>17.408180552772222</v>
      </c>
      <c r="E28" s="323">
        <v>105.21557045199998</v>
      </c>
      <c r="F28" s="323">
        <v>89.615195428999982</v>
      </c>
      <c r="G28" s="323">
        <v>93.719826795000017</v>
      </c>
      <c r="H28" s="323">
        <v>107.80838378599999</v>
      </c>
      <c r="I28" s="323">
        <v>113.03923407699999</v>
      </c>
      <c r="J28" s="438" t="s">
        <v>47</v>
      </c>
      <c r="K28" s="439"/>
    </row>
    <row r="29" spans="1:14" ht="25.5" customHeight="1" x14ac:dyDescent="0.25">
      <c r="B29" s="335" t="s">
        <v>93</v>
      </c>
      <c r="C29" s="335"/>
      <c r="D29" s="335"/>
      <c r="E29" s="335"/>
      <c r="F29" s="335"/>
      <c r="G29" s="335"/>
      <c r="H29" s="335"/>
      <c r="I29" s="335"/>
      <c r="J29" s="335"/>
      <c r="K29" s="335" t="s">
        <v>92</v>
      </c>
      <c r="L29" s="336"/>
      <c r="M29" s="336"/>
      <c r="N29" s="335"/>
    </row>
    <row r="30" spans="1:14" x14ac:dyDescent="0.25">
      <c r="A30" s="1"/>
      <c r="B30" s="1"/>
      <c r="C30" s="1"/>
      <c r="D30" s="1"/>
      <c r="E30" s="1"/>
      <c r="F30" s="1"/>
      <c r="G30" s="1"/>
      <c r="H30" s="1"/>
      <c r="J30" s="1"/>
    </row>
    <row r="31" spans="1:14" x14ac:dyDescent="0.25">
      <c r="A31" s="1"/>
      <c r="B31" s="1"/>
      <c r="C31" s="1"/>
      <c r="D31" s="1"/>
      <c r="E31" s="1"/>
      <c r="F31" s="1"/>
      <c r="G31" s="1"/>
      <c r="H31" s="1"/>
      <c r="J31" s="1"/>
    </row>
    <row r="32" spans="1:14" x14ac:dyDescent="0.25">
      <c r="A32" s="1"/>
      <c r="B32" s="1"/>
      <c r="C32" s="1"/>
      <c r="D32" s="1"/>
      <c r="E32" s="1"/>
      <c r="F32" s="1"/>
      <c r="G32" s="1"/>
      <c r="H32" s="1"/>
      <c r="I32" s="51"/>
      <c r="J32" s="51"/>
      <c r="K32" s="51"/>
    </row>
    <row r="33" spans="1:10" x14ac:dyDescent="0.25">
      <c r="A33" s="1"/>
      <c r="B33" s="1"/>
      <c r="C33" s="1"/>
      <c r="D33" s="1"/>
      <c r="E33" s="1"/>
      <c r="F33" s="1"/>
      <c r="G33" s="1"/>
      <c r="H33" s="1"/>
      <c r="J33" s="1"/>
    </row>
    <row r="34" spans="1:10" x14ac:dyDescent="0.25">
      <c r="A34" s="1"/>
      <c r="B34" s="1"/>
      <c r="C34" s="1"/>
      <c r="D34" s="1"/>
      <c r="E34" s="1"/>
      <c r="F34" s="1"/>
      <c r="G34" s="1"/>
      <c r="H34" s="1"/>
    </row>
    <row r="35" spans="1:10" x14ac:dyDescent="0.25">
      <c r="A35" s="1"/>
      <c r="B35" s="1"/>
      <c r="C35" s="1"/>
      <c r="D35" s="1"/>
      <c r="E35" s="1"/>
      <c r="F35" s="1"/>
      <c r="G35" s="1"/>
      <c r="H35" s="1"/>
    </row>
    <row r="36" spans="1:10" x14ac:dyDescent="0.25">
      <c r="A36" s="1"/>
      <c r="B36" s="1"/>
      <c r="C36" s="1"/>
      <c r="D36" s="1"/>
      <c r="E36" s="1"/>
      <c r="F36" s="1"/>
      <c r="G36" s="1"/>
      <c r="H36" s="1"/>
    </row>
    <row r="37" spans="1:10" x14ac:dyDescent="0.25">
      <c r="A37" s="1"/>
      <c r="B37" s="1"/>
      <c r="C37" s="1"/>
      <c r="D37" s="1"/>
      <c r="E37" s="1"/>
      <c r="F37" s="1"/>
      <c r="G37" s="1"/>
      <c r="H37" s="1"/>
    </row>
    <row r="38" spans="1:10" x14ac:dyDescent="0.25">
      <c r="A38" s="1"/>
      <c r="B38" s="1"/>
      <c r="C38" s="1"/>
      <c r="D38" s="1"/>
      <c r="E38" s="1"/>
      <c r="F38" s="1"/>
      <c r="G38" s="1"/>
      <c r="H38" s="1"/>
    </row>
    <row r="39" spans="1:10" x14ac:dyDescent="0.25">
      <c r="A39" s="1"/>
      <c r="B39" s="1"/>
      <c r="C39" s="1"/>
      <c r="D39" s="1"/>
      <c r="E39" s="1"/>
      <c r="F39" s="1"/>
      <c r="G39" s="1"/>
      <c r="H39" s="1"/>
    </row>
    <row r="40" spans="1:10" x14ac:dyDescent="0.25">
      <c r="A40" s="1"/>
      <c r="B40" s="1"/>
      <c r="C40" s="1"/>
      <c r="D40" s="1"/>
      <c r="E40" s="1"/>
      <c r="F40" s="1"/>
      <c r="G40" s="1"/>
      <c r="H40" s="1"/>
    </row>
    <row r="41" spans="1:10" x14ac:dyDescent="0.25">
      <c r="A41" s="1"/>
      <c r="B41" s="1"/>
      <c r="C41" s="1"/>
      <c r="D41" s="1"/>
      <c r="E41" s="1"/>
      <c r="F41" s="1"/>
      <c r="G41" s="1"/>
      <c r="H41" s="1"/>
    </row>
    <row r="42" spans="1:10" x14ac:dyDescent="0.25">
      <c r="A42" s="1"/>
      <c r="B42" s="1"/>
      <c r="C42" s="1"/>
      <c r="D42" s="1"/>
      <c r="E42" s="1"/>
      <c r="F42" s="1"/>
      <c r="G42" s="1"/>
      <c r="H42" s="1"/>
    </row>
    <row r="43" spans="1:10" x14ac:dyDescent="0.25">
      <c r="A43" s="1"/>
      <c r="B43" s="1"/>
      <c r="C43" s="1"/>
      <c r="D43" s="1"/>
      <c r="E43" s="1"/>
      <c r="F43" s="1"/>
      <c r="G43" s="1"/>
      <c r="H43" s="1"/>
    </row>
    <row r="44" spans="1:10" x14ac:dyDescent="0.25">
      <c r="A44" s="1"/>
      <c r="B44" s="1"/>
      <c r="C44" s="1"/>
      <c r="D44" s="1"/>
      <c r="E44" s="1"/>
      <c r="F44" s="1"/>
      <c r="G44" s="1"/>
      <c r="H44" s="1"/>
    </row>
    <row r="45" spans="1:10" x14ac:dyDescent="0.25">
      <c r="A45" s="1"/>
      <c r="B45" s="1"/>
      <c r="C45" s="1"/>
      <c r="D45" s="1"/>
      <c r="E45" s="1"/>
      <c r="F45" s="1"/>
      <c r="G45" s="1"/>
      <c r="H45" s="1"/>
    </row>
    <row r="46" spans="1:10" x14ac:dyDescent="0.25">
      <c r="A46" s="1"/>
      <c r="B46" s="1"/>
      <c r="C46" s="1"/>
      <c r="D46" s="1"/>
      <c r="E46" s="1"/>
      <c r="F46" s="1"/>
      <c r="G46" s="1"/>
      <c r="H46" s="1"/>
    </row>
    <row r="47" spans="1:10" x14ac:dyDescent="0.25">
      <c r="A47" s="1"/>
      <c r="B47" s="1"/>
      <c r="C47" s="1"/>
      <c r="D47" s="1"/>
      <c r="E47" s="1"/>
      <c r="F47" s="1"/>
      <c r="G47" s="1"/>
      <c r="H47" s="1"/>
    </row>
    <row r="48" spans="1:10"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row r="51" spans="1:8" x14ac:dyDescent="0.25">
      <c r="A51" s="1"/>
      <c r="B51" s="1"/>
      <c r="C51" s="1"/>
      <c r="D51" s="1"/>
      <c r="E51" s="1"/>
      <c r="F51" s="1"/>
      <c r="G51" s="1"/>
      <c r="H51" s="1"/>
    </row>
    <row r="52" spans="1:8" x14ac:dyDescent="0.25">
      <c r="A52" s="1"/>
      <c r="B52" s="1"/>
      <c r="C52" s="1"/>
      <c r="D52" s="1"/>
      <c r="E52" s="1"/>
      <c r="F52" s="1"/>
      <c r="G52" s="1"/>
      <c r="H52" s="1"/>
    </row>
    <row r="53" spans="1:8" x14ac:dyDescent="0.25">
      <c r="A53" s="1"/>
      <c r="B53" s="1"/>
      <c r="C53" s="1"/>
      <c r="D53" s="1"/>
      <c r="E53" s="1"/>
      <c r="F53" s="1"/>
      <c r="G53" s="1"/>
      <c r="H53" s="1"/>
    </row>
    <row r="54" spans="1:8" x14ac:dyDescent="0.25">
      <c r="A54" s="1"/>
      <c r="B54" s="1"/>
      <c r="C54" s="1"/>
      <c r="D54" s="1"/>
      <c r="E54" s="1"/>
      <c r="F54" s="1"/>
      <c r="G54" s="1"/>
      <c r="H54" s="1"/>
    </row>
    <row r="55" spans="1:8" x14ac:dyDescent="0.25">
      <c r="A55" s="1"/>
      <c r="B55" s="1"/>
      <c r="C55" s="1"/>
      <c r="D55" s="1"/>
      <c r="E55" s="1"/>
      <c r="F55" s="1"/>
      <c r="G55" s="1"/>
      <c r="H55" s="1"/>
    </row>
    <row r="56" spans="1:8" x14ac:dyDescent="0.25">
      <c r="A56" s="1"/>
      <c r="B56" s="1"/>
      <c r="C56" s="1"/>
      <c r="D56" s="1"/>
      <c r="E56" s="1"/>
      <c r="F56" s="1"/>
      <c r="G56" s="1"/>
      <c r="H56" s="1"/>
    </row>
    <row r="57" spans="1:8" x14ac:dyDescent="0.25">
      <c r="A57" s="1"/>
      <c r="B57" s="1"/>
      <c r="C57" s="1"/>
      <c r="D57" s="1"/>
      <c r="E57" s="1"/>
      <c r="F57" s="1"/>
      <c r="G57" s="1"/>
      <c r="H57" s="1"/>
    </row>
    <row r="58" spans="1:8" ht="18.75" customHeight="1" x14ac:dyDescent="0.25">
      <c r="A58" s="1"/>
      <c r="B58" s="1"/>
      <c r="C58" s="1"/>
      <c r="D58" s="1"/>
      <c r="E58" s="1"/>
      <c r="F58" s="1"/>
      <c r="G58" s="1"/>
      <c r="H58" s="1"/>
    </row>
    <row r="59" spans="1:8" ht="18.75" customHeight="1" x14ac:dyDescent="0.25">
      <c r="A59" s="1"/>
      <c r="B59" s="1"/>
      <c r="C59" s="1"/>
      <c r="D59" s="1"/>
      <c r="E59" s="1"/>
      <c r="F59" s="1"/>
      <c r="G59" s="1"/>
      <c r="H59" s="1"/>
    </row>
    <row r="60" spans="1:8" ht="15" customHeight="1" x14ac:dyDescent="0.25">
      <c r="A60" s="1"/>
      <c r="B60" s="1"/>
      <c r="C60" s="1"/>
      <c r="D60" s="1"/>
      <c r="E60" s="1"/>
      <c r="F60" s="1"/>
      <c r="G60" s="1"/>
      <c r="H60" s="1"/>
    </row>
    <row r="61" spans="1:8" x14ac:dyDescent="0.25">
      <c r="A61" s="1"/>
      <c r="B61" s="1"/>
      <c r="C61" s="1"/>
      <c r="D61" s="1"/>
      <c r="E61" s="1"/>
      <c r="F61" s="1"/>
      <c r="G61" s="1"/>
      <c r="H61" s="1"/>
    </row>
    <row r="62" spans="1:8" x14ac:dyDescent="0.25">
      <c r="A62" s="1"/>
      <c r="B62" s="1"/>
      <c r="C62" s="1"/>
      <c r="D62" s="1"/>
      <c r="E62" s="1"/>
      <c r="F62" s="1"/>
      <c r="G62" s="1"/>
      <c r="H62" s="1"/>
    </row>
    <row r="63" spans="1:8" x14ac:dyDescent="0.25">
      <c r="A63" s="1"/>
      <c r="B63" s="1"/>
      <c r="C63" s="1"/>
      <c r="D63" s="1"/>
      <c r="E63" s="1"/>
      <c r="F63" s="1"/>
      <c r="G63" s="1"/>
      <c r="H63" s="1"/>
    </row>
    <row r="64" spans="1:8" x14ac:dyDescent="0.25">
      <c r="A64" s="1"/>
      <c r="B64" s="1"/>
      <c r="C64" s="1"/>
      <c r="D64" s="1"/>
      <c r="E64" s="1"/>
      <c r="F64" s="1"/>
      <c r="G64" s="1"/>
      <c r="H64" s="1"/>
    </row>
    <row r="65" spans="1:8" x14ac:dyDescent="0.25">
      <c r="A65" s="1"/>
      <c r="B65" s="1"/>
      <c r="C65" s="1"/>
      <c r="D65" s="1"/>
      <c r="E65" s="1"/>
      <c r="F65" s="1"/>
      <c r="G65" s="1"/>
      <c r="H65" s="1"/>
    </row>
    <row r="66" spans="1:8" x14ac:dyDescent="0.25">
      <c r="A66" s="1"/>
      <c r="B66" s="1"/>
      <c r="C66" s="1"/>
      <c r="D66" s="1"/>
      <c r="E66" s="1"/>
      <c r="F66" s="1"/>
      <c r="G66" s="1"/>
      <c r="H66" s="1"/>
    </row>
    <row r="67" spans="1:8" x14ac:dyDescent="0.25">
      <c r="A67" s="1"/>
      <c r="B67" s="1"/>
      <c r="C67" s="1"/>
      <c r="D67" s="1"/>
      <c r="E67" s="1"/>
      <c r="F67" s="1"/>
      <c r="G67" s="1"/>
      <c r="H67" s="1"/>
    </row>
    <row r="68" spans="1:8" x14ac:dyDescent="0.25">
      <c r="A68" s="1"/>
      <c r="B68" s="1"/>
      <c r="C68" s="1"/>
      <c r="D68" s="1"/>
      <c r="E68" s="1"/>
      <c r="F68" s="1"/>
      <c r="G68" s="1"/>
      <c r="H68" s="1"/>
    </row>
    <row r="69" spans="1:8" x14ac:dyDescent="0.25">
      <c r="A69" s="1"/>
      <c r="B69" s="1"/>
      <c r="C69" s="1"/>
      <c r="D69" s="1"/>
      <c r="E69" s="1"/>
      <c r="F69" s="1"/>
      <c r="G69" s="1"/>
      <c r="H69" s="1"/>
    </row>
    <row r="70" spans="1:8" x14ac:dyDescent="0.25">
      <c r="A70" s="1"/>
      <c r="B70" s="1"/>
      <c r="C70" s="1"/>
      <c r="D70" s="1"/>
      <c r="E70" s="1"/>
      <c r="F70" s="1"/>
      <c r="G70" s="1"/>
      <c r="H70" s="1"/>
    </row>
    <row r="71" spans="1:8" x14ac:dyDescent="0.25">
      <c r="A71" s="1"/>
      <c r="B71" s="1"/>
      <c r="C71" s="1"/>
      <c r="D71" s="1"/>
      <c r="E71" s="1"/>
      <c r="F71" s="1"/>
      <c r="G71" s="1"/>
      <c r="H71" s="1"/>
    </row>
    <row r="72" spans="1:8" x14ac:dyDescent="0.25">
      <c r="A72" s="1"/>
      <c r="B72" s="1"/>
      <c r="C72" s="1"/>
      <c r="D72" s="1"/>
      <c r="E72" s="1"/>
      <c r="F72" s="1"/>
      <c r="G72" s="1"/>
      <c r="H72" s="1"/>
    </row>
    <row r="73" spans="1:8" x14ac:dyDescent="0.25">
      <c r="A73" s="1"/>
      <c r="B73" s="1"/>
      <c r="C73" s="1"/>
      <c r="D73" s="1"/>
      <c r="E73" s="1"/>
      <c r="F73" s="1"/>
      <c r="G73" s="1"/>
      <c r="H73" s="1"/>
    </row>
    <row r="74" spans="1:8" x14ac:dyDescent="0.25">
      <c r="A74" s="1"/>
      <c r="B74" s="1"/>
      <c r="C74" s="1"/>
      <c r="D74" s="1"/>
      <c r="E74" s="1"/>
      <c r="F74" s="1"/>
      <c r="G74" s="1"/>
      <c r="H74" s="1"/>
    </row>
    <row r="75" spans="1:8" x14ac:dyDescent="0.25">
      <c r="A75" s="1"/>
      <c r="B75" s="1"/>
      <c r="C75" s="1"/>
      <c r="D75" s="1"/>
      <c r="E75" s="1"/>
      <c r="F75" s="1"/>
      <c r="G75" s="1"/>
      <c r="H75" s="1"/>
    </row>
    <row r="76" spans="1:8" x14ac:dyDescent="0.25">
      <c r="A76" s="1"/>
      <c r="B76" s="1"/>
      <c r="C76" s="1"/>
      <c r="D76" s="1"/>
      <c r="E76" s="1"/>
      <c r="F76" s="1"/>
      <c r="G76" s="1"/>
      <c r="H76" s="1"/>
    </row>
    <row r="77" spans="1:8" x14ac:dyDescent="0.25">
      <c r="A77" s="1"/>
      <c r="B77" s="1"/>
      <c r="C77" s="1"/>
      <c r="D77" s="1"/>
      <c r="E77" s="1"/>
      <c r="F77" s="1"/>
      <c r="G77" s="1"/>
      <c r="H77" s="1"/>
    </row>
    <row r="78" spans="1:8" x14ac:dyDescent="0.25">
      <c r="A78" s="1"/>
      <c r="B78" s="1"/>
      <c r="C78" s="1"/>
      <c r="D78" s="1"/>
      <c r="E78" s="1"/>
      <c r="F78" s="1"/>
      <c r="G78" s="1"/>
      <c r="H78" s="1"/>
    </row>
    <row r="79" spans="1:8" x14ac:dyDescent="0.25">
      <c r="A79" s="1"/>
      <c r="B79" s="1"/>
      <c r="C79" s="1"/>
      <c r="D79" s="1"/>
      <c r="E79" s="1"/>
      <c r="F79" s="1"/>
      <c r="G79" s="1"/>
      <c r="H79" s="1"/>
    </row>
    <row r="80" spans="1:8" x14ac:dyDescent="0.25">
      <c r="A80" s="1"/>
      <c r="B80" s="1"/>
      <c r="C80" s="1"/>
      <c r="D80" s="1"/>
      <c r="E80" s="1"/>
      <c r="F80" s="1"/>
      <c r="G80" s="1"/>
      <c r="H80" s="1"/>
    </row>
    <row r="81" spans="1:8" x14ac:dyDescent="0.25">
      <c r="A81" s="1"/>
      <c r="B81" s="1"/>
      <c r="C81" s="1"/>
      <c r="D81" s="1"/>
      <c r="E81" s="1"/>
      <c r="F81" s="1"/>
      <c r="G81" s="1"/>
      <c r="H81" s="1"/>
    </row>
    <row r="82" spans="1:8" x14ac:dyDescent="0.25">
      <c r="A82" s="1"/>
      <c r="B82" s="1"/>
      <c r="C82" s="1"/>
      <c r="D82" s="1"/>
      <c r="E82" s="1"/>
      <c r="F82" s="1"/>
      <c r="G82" s="1"/>
      <c r="H82" s="1"/>
    </row>
    <row r="83" spans="1:8" x14ac:dyDescent="0.25">
      <c r="A83" s="1"/>
      <c r="B83" s="1"/>
      <c r="C83" s="1"/>
      <c r="D83" s="1"/>
      <c r="E83" s="1"/>
      <c r="F83" s="1"/>
      <c r="G83" s="1"/>
      <c r="H83" s="1"/>
    </row>
    <row r="84" spans="1:8" x14ac:dyDescent="0.25">
      <c r="A84" s="1"/>
      <c r="B84" s="1"/>
      <c r="C84" s="1"/>
      <c r="D84" s="1"/>
      <c r="E84" s="1"/>
      <c r="F84" s="1"/>
      <c r="G84" s="1"/>
      <c r="H84" s="1"/>
    </row>
    <row r="85" spans="1:8" x14ac:dyDescent="0.25">
      <c r="A85" s="1"/>
      <c r="B85" s="1"/>
      <c r="C85" s="1"/>
      <c r="D85" s="1"/>
      <c r="E85" s="1"/>
      <c r="F85" s="1"/>
      <c r="G85" s="1"/>
      <c r="H85" s="1"/>
    </row>
    <row r="86" spans="1:8" x14ac:dyDescent="0.25">
      <c r="A86" s="1"/>
      <c r="B86" s="1"/>
      <c r="C86" s="1"/>
      <c r="D86" s="1"/>
      <c r="E86" s="1"/>
      <c r="F86" s="1"/>
      <c r="G86" s="1"/>
      <c r="H86" s="1"/>
    </row>
  </sheetData>
  <mergeCells count="14">
    <mergeCell ref="K4:K5"/>
    <mergeCell ref="B28:C28"/>
    <mergeCell ref="J28:K28"/>
    <mergeCell ref="M1:M2"/>
    <mergeCell ref="B2:K2"/>
    <mergeCell ref="B3:K3"/>
    <mergeCell ref="B4:B5"/>
    <mergeCell ref="C4:C5"/>
    <mergeCell ref="E4:E5"/>
    <mergeCell ref="F4:F5"/>
    <mergeCell ref="G4:G5"/>
    <mergeCell ref="H4:H5"/>
    <mergeCell ref="I4:I5"/>
    <mergeCell ref="J4:J5"/>
  </mergeCells>
  <printOptions horizontalCentered="1" verticalCentered="1"/>
  <pageMargins left="0" right="0" top="0" bottom="0" header="0" footer="0"/>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0F52-CDCA-4F11-8617-0708E5DADAAC}">
  <sheetPr>
    <tabColor theme="2"/>
  </sheetPr>
  <dimension ref="A1:U130"/>
  <sheetViews>
    <sheetView showGridLines="0" zoomScale="95" zoomScaleNormal="95" workbookViewId="0"/>
  </sheetViews>
  <sheetFormatPr defaultRowHeight="15" x14ac:dyDescent="0.25"/>
  <cols>
    <col min="1" max="1" width="5" customWidth="1"/>
    <col min="2" max="2" width="5.7109375" customWidth="1"/>
    <col min="3" max="3" width="12.85546875" style="62" customWidth="1"/>
    <col min="4" max="4" width="9" style="62" customWidth="1"/>
    <col min="5" max="5" width="7.42578125" style="106" customWidth="1"/>
    <col min="6" max="7" width="7.7109375" customWidth="1"/>
    <col min="8" max="9" width="7.28515625" customWidth="1"/>
    <col min="10" max="11" width="7.85546875" customWidth="1"/>
    <col min="12" max="13" width="7.5703125" customWidth="1"/>
    <col min="14" max="14" width="13.42578125" customWidth="1"/>
    <col min="15" max="15" width="5.5703125" customWidth="1"/>
    <col min="16" max="17" width="12.42578125" customWidth="1"/>
    <col min="18" max="18" width="19.42578125" customWidth="1"/>
    <col min="19" max="21" width="12.42578125" customWidth="1"/>
  </cols>
  <sheetData>
    <row r="1" spans="1:21" x14ac:dyDescent="0.25">
      <c r="Q1" s="392"/>
      <c r="R1" s="328" t="s">
        <v>141</v>
      </c>
    </row>
    <row r="2" spans="1:21" ht="29.25" customHeight="1" x14ac:dyDescent="0.25">
      <c r="B2" s="457" t="s">
        <v>750</v>
      </c>
      <c r="C2" s="458"/>
      <c r="D2" s="458"/>
      <c r="E2" s="458"/>
      <c r="F2" s="458"/>
      <c r="G2" s="458"/>
      <c r="H2" s="458"/>
      <c r="I2" s="458"/>
      <c r="J2" s="458"/>
      <c r="K2" s="458"/>
      <c r="L2" s="458"/>
      <c r="M2" s="458"/>
      <c r="N2" s="458"/>
      <c r="O2" s="459"/>
      <c r="Q2" s="392"/>
      <c r="R2" s="328" t="s">
        <v>142</v>
      </c>
    </row>
    <row r="3" spans="1:21" ht="21.75" customHeight="1" x14ac:dyDescent="0.25">
      <c r="B3" s="460" t="s">
        <v>751</v>
      </c>
      <c r="C3" s="461"/>
      <c r="D3" s="461"/>
      <c r="E3" s="461"/>
      <c r="F3" s="461"/>
      <c r="G3" s="461"/>
      <c r="H3" s="461"/>
      <c r="I3" s="461"/>
      <c r="J3" s="461"/>
      <c r="K3" s="461"/>
      <c r="L3" s="461"/>
      <c r="M3" s="461"/>
      <c r="N3" s="461"/>
      <c r="O3" s="462"/>
    </row>
    <row r="4" spans="1:21" ht="54.75" customHeight="1" x14ac:dyDescent="0.25">
      <c r="B4" s="417" t="s">
        <v>731</v>
      </c>
      <c r="C4" s="418" t="s">
        <v>732</v>
      </c>
      <c r="D4" s="417" t="s">
        <v>733</v>
      </c>
      <c r="E4" s="418" t="s">
        <v>734</v>
      </c>
      <c r="F4" s="431" t="s">
        <v>735</v>
      </c>
      <c r="G4" s="432"/>
      <c r="H4" s="433" t="s">
        <v>752</v>
      </c>
      <c r="I4" s="434"/>
      <c r="J4" s="433" t="s">
        <v>753</v>
      </c>
      <c r="K4" s="434"/>
      <c r="L4" s="433" t="s">
        <v>754</v>
      </c>
      <c r="M4" s="434"/>
      <c r="N4" s="417" t="s">
        <v>739</v>
      </c>
      <c r="O4" s="434" t="s">
        <v>740</v>
      </c>
      <c r="P4" s="63"/>
      <c r="Q4" s="63"/>
      <c r="R4" s="63"/>
      <c r="S4" s="63"/>
      <c r="T4" s="63"/>
      <c r="U4" s="63"/>
    </row>
    <row r="5" spans="1:21" ht="48.75" customHeight="1" x14ac:dyDescent="0.25">
      <c r="B5" s="417"/>
      <c r="C5" s="418"/>
      <c r="D5" s="417"/>
      <c r="E5" s="418"/>
      <c r="F5" s="85" t="s">
        <v>741</v>
      </c>
      <c r="G5" s="86" t="s">
        <v>742</v>
      </c>
      <c r="H5" s="85" t="s">
        <v>741</v>
      </c>
      <c r="I5" s="86" t="s">
        <v>742</v>
      </c>
      <c r="J5" s="85" t="s">
        <v>741</v>
      </c>
      <c r="K5" s="86" t="s">
        <v>742</v>
      </c>
      <c r="L5" s="85" t="s">
        <v>741</v>
      </c>
      <c r="M5" s="87" t="s">
        <v>742</v>
      </c>
      <c r="N5" s="417"/>
      <c r="O5" s="434"/>
      <c r="P5" s="63"/>
      <c r="Q5" s="63"/>
      <c r="R5" s="63"/>
      <c r="S5" s="63"/>
      <c r="T5" s="63"/>
      <c r="U5" s="63"/>
    </row>
    <row r="6" spans="1:21" ht="30.75" customHeight="1" x14ac:dyDescent="0.25">
      <c r="A6" s="66"/>
      <c r="B6" s="108">
        <v>1</v>
      </c>
      <c r="C6" s="96" t="s">
        <v>90</v>
      </c>
      <c r="D6" s="109">
        <v>0.29206487196701664</v>
      </c>
      <c r="E6" s="110">
        <v>30.729772112999996</v>
      </c>
      <c r="F6" s="39">
        <v>0.13416897022770347</v>
      </c>
      <c r="G6" s="70">
        <v>0.59177237900000002</v>
      </c>
      <c r="H6" s="111">
        <v>7.5855429024225873E-2</v>
      </c>
      <c r="I6" s="70">
        <v>0.41898361899999997</v>
      </c>
      <c r="J6" s="112">
        <v>0.53477976086848278</v>
      </c>
      <c r="K6" s="70">
        <v>7.2035108499999989</v>
      </c>
      <c r="L6" s="112">
        <v>0.27521225466835841</v>
      </c>
      <c r="M6" s="113">
        <v>22.515505264999998</v>
      </c>
      <c r="N6" s="88" t="s">
        <v>124</v>
      </c>
      <c r="O6" s="114">
        <v>1</v>
      </c>
      <c r="P6" s="63"/>
      <c r="Q6" s="63"/>
      <c r="R6" s="63"/>
      <c r="S6" s="63"/>
      <c r="T6" s="63"/>
      <c r="U6" s="63"/>
    </row>
    <row r="7" spans="1:21" ht="30.75" customHeight="1" x14ac:dyDescent="0.25">
      <c r="A7" s="66"/>
      <c r="B7" s="115">
        <v>2</v>
      </c>
      <c r="C7" s="105" t="s">
        <v>32</v>
      </c>
      <c r="D7" s="116">
        <v>0.1948699565085166</v>
      </c>
      <c r="E7" s="117">
        <v>20.503353638</v>
      </c>
      <c r="F7" s="118">
        <v>0.27518008219558415</v>
      </c>
      <c r="G7" s="76">
        <v>1.2137230509999999</v>
      </c>
      <c r="H7" s="119">
        <v>0.30872616793904206</v>
      </c>
      <c r="I7" s="76">
        <v>1.7052333469999998</v>
      </c>
      <c r="J7" s="120">
        <v>4.9006951860570899E-2</v>
      </c>
      <c r="K7" s="76">
        <v>0.66012615900000005</v>
      </c>
      <c r="L7" s="120">
        <v>0.20686929953381644</v>
      </c>
      <c r="M7" s="121">
        <v>16.924271081000001</v>
      </c>
      <c r="N7" s="97" t="s">
        <v>126</v>
      </c>
      <c r="O7" s="122">
        <v>2</v>
      </c>
      <c r="P7" s="1"/>
      <c r="Q7" s="1"/>
      <c r="R7" s="1"/>
      <c r="S7" s="1"/>
      <c r="T7" s="1"/>
      <c r="U7" s="1"/>
    </row>
    <row r="8" spans="1:21" ht="30.75" customHeight="1" x14ac:dyDescent="0.25">
      <c r="A8" s="66"/>
      <c r="B8" s="108">
        <v>3</v>
      </c>
      <c r="C8" s="96" t="s">
        <v>10</v>
      </c>
      <c r="D8" s="109">
        <v>0.11661175613354076</v>
      </c>
      <c r="E8" s="110">
        <v>12.269372442999998</v>
      </c>
      <c r="F8" s="39">
        <v>0.24171822546472252</v>
      </c>
      <c r="G8" s="70">
        <v>1.0661345100000001</v>
      </c>
      <c r="H8" s="111">
        <v>0.20887417355119098</v>
      </c>
      <c r="I8" s="70">
        <v>1.1537059150000002</v>
      </c>
      <c r="J8" s="112">
        <v>0.14651979297882362</v>
      </c>
      <c r="K8" s="70">
        <v>1.9736291379999995</v>
      </c>
      <c r="L8" s="112">
        <v>9.8713638176375573E-2</v>
      </c>
      <c r="M8" s="113">
        <v>8.0759028799999992</v>
      </c>
      <c r="N8" s="88" t="s">
        <v>11</v>
      </c>
      <c r="O8" s="114">
        <v>3</v>
      </c>
      <c r="P8" s="63"/>
      <c r="Q8" s="63"/>
      <c r="R8" s="63"/>
      <c r="S8" s="63"/>
      <c r="T8" s="63"/>
      <c r="U8" s="63"/>
    </row>
    <row r="9" spans="1:21" ht="30.75" customHeight="1" x14ac:dyDescent="0.25">
      <c r="A9" s="66"/>
      <c r="B9" s="115">
        <v>4</v>
      </c>
      <c r="C9" s="105" t="s">
        <v>24</v>
      </c>
      <c r="D9" s="116">
        <v>9.5246453152785307E-2</v>
      </c>
      <c r="E9" s="117">
        <v>10.021409901999998</v>
      </c>
      <c r="F9" s="118">
        <v>1.5870676376971022E-5</v>
      </c>
      <c r="G9" s="76">
        <v>7.0000000000000007E-5</v>
      </c>
      <c r="H9" s="119">
        <v>5.384033471902934E-2</v>
      </c>
      <c r="I9" s="76">
        <v>0.29738436099999993</v>
      </c>
      <c r="J9" s="120">
        <v>6.1627671287910454E-2</v>
      </c>
      <c r="K9" s="76">
        <v>0.83012789800000009</v>
      </c>
      <c r="L9" s="120">
        <v>0.10871132268422588</v>
      </c>
      <c r="M9" s="121">
        <v>8.8938276429999981</v>
      </c>
      <c r="N9" s="97" t="s">
        <v>25</v>
      </c>
      <c r="O9" s="122">
        <v>4</v>
      </c>
      <c r="P9" s="1"/>
      <c r="Q9" s="1"/>
      <c r="R9" s="1"/>
      <c r="S9" s="1"/>
      <c r="T9" s="1"/>
      <c r="U9" s="1"/>
    </row>
    <row r="10" spans="1:21" ht="30.75" customHeight="1" x14ac:dyDescent="0.25">
      <c r="A10" s="66"/>
      <c r="B10" s="108">
        <v>5</v>
      </c>
      <c r="C10" s="96" t="s">
        <v>16</v>
      </c>
      <c r="D10" s="109">
        <v>5.4729254845669491E-2</v>
      </c>
      <c r="E10" s="110">
        <v>5.7583697689999997</v>
      </c>
      <c r="F10" s="39">
        <v>0.30816702095223431</v>
      </c>
      <c r="G10" s="70">
        <v>1.3592168950000001</v>
      </c>
      <c r="H10" s="111">
        <v>0.1014478605695403</v>
      </c>
      <c r="I10" s="70">
        <v>0.560342118</v>
      </c>
      <c r="J10" s="112">
        <v>2.154524374479392E-3</v>
      </c>
      <c r="K10" s="70">
        <v>2.9021554000000001E-2</v>
      </c>
      <c r="L10" s="112">
        <v>4.6567939015939551E-2</v>
      </c>
      <c r="M10" s="113">
        <v>3.8097892019999993</v>
      </c>
      <c r="N10" s="88" t="s">
        <v>17</v>
      </c>
      <c r="O10" s="114">
        <v>5</v>
      </c>
      <c r="P10" s="63"/>
      <c r="Q10" s="63"/>
      <c r="R10" s="63"/>
      <c r="S10" s="63"/>
      <c r="T10" s="63"/>
      <c r="U10" s="63"/>
    </row>
    <row r="11" spans="1:21" ht="30.75" customHeight="1" x14ac:dyDescent="0.25">
      <c r="A11" s="66"/>
      <c r="B11" s="115">
        <v>6</v>
      </c>
      <c r="C11" s="105" t="s">
        <v>30</v>
      </c>
      <c r="D11" s="116">
        <v>5.0885799193024578E-2</v>
      </c>
      <c r="E11" s="117">
        <v>5.3539783900000009</v>
      </c>
      <c r="F11" s="118">
        <v>1.1454829130972378E-2</v>
      </c>
      <c r="G11" s="76">
        <v>5.0523243000000002E-2</v>
      </c>
      <c r="H11" s="119">
        <v>4.5917046870133024E-2</v>
      </c>
      <c r="I11" s="76">
        <v>0.25362048200000004</v>
      </c>
      <c r="J11" s="120">
        <v>5.7105246960695542E-2</v>
      </c>
      <c r="K11" s="76">
        <v>0.76921061000000002</v>
      </c>
      <c r="L11" s="120">
        <v>5.2323062871498988E-2</v>
      </c>
      <c r="M11" s="121">
        <v>4.2806240550000005</v>
      </c>
      <c r="N11" s="97" t="s">
        <v>125</v>
      </c>
      <c r="O11" s="122">
        <v>6</v>
      </c>
      <c r="P11" s="1"/>
      <c r="Q11" s="1"/>
      <c r="R11" s="1"/>
      <c r="S11" s="1"/>
      <c r="T11" s="1"/>
      <c r="U11" s="1"/>
    </row>
    <row r="12" spans="1:21" ht="30.75" customHeight="1" x14ac:dyDescent="0.25">
      <c r="A12" s="66"/>
      <c r="B12" s="108">
        <v>7</v>
      </c>
      <c r="C12" s="96" t="s">
        <v>3</v>
      </c>
      <c r="D12" s="109">
        <v>4.5107589719006143E-2</v>
      </c>
      <c r="E12" s="110">
        <v>4.7460207840000006</v>
      </c>
      <c r="F12" s="39">
        <v>1.8137915859395453E-5</v>
      </c>
      <c r="G12" s="70">
        <v>8.0000000000000007E-5</v>
      </c>
      <c r="H12" s="111">
        <v>2.2424315764996514E-2</v>
      </c>
      <c r="I12" s="70">
        <v>0.12385957199999999</v>
      </c>
      <c r="J12" s="112">
        <v>5.6484693276747681E-3</v>
      </c>
      <c r="K12" s="70">
        <v>7.6085172000000006E-2</v>
      </c>
      <c r="L12" s="112">
        <v>5.5566766330874484E-2</v>
      </c>
      <c r="M12" s="113">
        <v>4.5459960400000003</v>
      </c>
      <c r="N12" s="88" t="s">
        <v>4</v>
      </c>
      <c r="O12" s="114">
        <v>7</v>
      </c>
      <c r="P12" s="63"/>
      <c r="Q12" s="63"/>
      <c r="R12" s="63"/>
      <c r="S12" s="63"/>
      <c r="T12" s="63"/>
      <c r="U12" s="63"/>
    </row>
    <row r="13" spans="1:21" ht="30.75" customHeight="1" x14ac:dyDescent="0.25">
      <c r="A13" s="66"/>
      <c r="B13" s="115">
        <v>8</v>
      </c>
      <c r="C13" s="105" t="s">
        <v>26</v>
      </c>
      <c r="D13" s="116">
        <v>3.5139790195660346E-2</v>
      </c>
      <c r="E13" s="117">
        <v>3.6972530709999996</v>
      </c>
      <c r="F13" s="118">
        <v>7.5952522661218462E-3</v>
      </c>
      <c r="G13" s="76">
        <v>3.3500000000000002E-2</v>
      </c>
      <c r="H13" s="119">
        <v>4.0577027941544441E-2</v>
      </c>
      <c r="I13" s="76">
        <v>0.22412515799999999</v>
      </c>
      <c r="J13" s="120">
        <v>7.6467999399802448E-3</v>
      </c>
      <c r="K13" s="76">
        <v>0.103002788</v>
      </c>
      <c r="L13" s="120">
        <v>4.0784344513991225E-2</v>
      </c>
      <c r="M13" s="121">
        <v>3.3366251249999994</v>
      </c>
      <c r="N13" s="97" t="s">
        <v>27</v>
      </c>
      <c r="O13" s="122">
        <v>8</v>
      </c>
      <c r="P13" s="1"/>
      <c r="Q13" s="1"/>
      <c r="R13" s="1"/>
      <c r="S13" s="1"/>
      <c r="T13" s="1"/>
      <c r="U13" s="1"/>
    </row>
    <row r="14" spans="1:21" ht="30.75" customHeight="1" x14ac:dyDescent="0.25">
      <c r="A14" s="66"/>
      <c r="B14" s="108">
        <v>9</v>
      </c>
      <c r="C14" s="96" t="s">
        <v>40</v>
      </c>
      <c r="D14" s="109">
        <v>2.9387496182521775E-2</v>
      </c>
      <c r="E14" s="110">
        <v>3.0920221750000003</v>
      </c>
      <c r="F14" s="39">
        <v>1.1562921360364602E-4</v>
      </c>
      <c r="G14" s="70">
        <v>5.1000000000000004E-4</v>
      </c>
      <c r="H14" s="111">
        <v>1.0713855493344544E-2</v>
      </c>
      <c r="I14" s="70">
        <v>5.9177437999999999E-2</v>
      </c>
      <c r="J14" s="112">
        <v>1.7855240370761503E-2</v>
      </c>
      <c r="K14" s="70">
        <v>0.240511005</v>
      </c>
      <c r="L14" s="112">
        <v>3.4125110446210145E-2</v>
      </c>
      <c r="M14" s="113">
        <v>2.7918237320000001</v>
      </c>
      <c r="N14" s="88" t="s">
        <v>41</v>
      </c>
      <c r="O14" s="114">
        <v>9</v>
      </c>
      <c r="P14" s="63"/>
      <c r="Q14" s="63"/>
      <c r="R14" s="63"/>
      <c r="S14" s="63"/>
      <c r="T14" s="63"/>
      <c r="U14" s="63"/>
    </row>
    <row r="15" spans="1:21" ht="30.75" customHeight="1" x14ac:dyDescent="0.25">
      <c r="A15" s="66"/>
      <c r="B15" s="115">
        <v>10</v>
      </c>
      <c r="C15" s="105" t="s">
        <v>14</v>
      </c>
      <c r="D15" s="116">
        <v>2.7634670614901668E-2</v>
      </c>
      <c r="E15" s="117">
        <v>2.907597633</v>
      </c>
      <c r="F15" s="118">
        <v>0</v>
      </c>
      <c r="G15" s="76">
        <v>0</v>
      </c>
      <c r="H15" s="119">
        <v>1.0678110076300722E-2</v>
      </c>
      <c r="I15" s="76">
        <v>5.8980000000000005E-2</v>
      </c>
      <c r="J15" s="120">
        <v>1.8667568675995897E-2</v>
      </c>
      <c r="K15" s="76">
        <v>0.25145310900000001</v>
      </c>
      <c r="L15" s="120">
        <v>3.1745745697557809E-2</v>
      </c>
      <c r="M15" s="121">
        <v>2.5971645240000001</v>
      </c>
      <c r="N15" s="97" t="s">
        <v>15</v>
      </c>
      <c r="O15" s="122">
        <v>10</v>
      </c>
      <c r="P15" s="1"/>
      <c r="Q15" s="1"/>
      <c r="R15" s="1"/>
      <c r="S15" s="1"/>
      <c r="T15" s="1"/>
      <c r="U15" s="1"/>
    </row>
    <row r="16" spans="1:21" ht="30.75" customHeight="1" x14ac:dyDescent="0.25">
      <c r="A16" s="66"/>
      <c r="B16" s="108">
        <v>11</v>
      </c>
      <c r="C16" s="96" t="s">
        <v>5</v>
      </c>
      <c r="D16" s="109">
        <v>2.2173621185320042E-2</v>
      </c>
      <c r="E16" s="110">
        <v>2.3330102020000001</v>
      </c>
      <c r="F16" s="39">
        <v>1.5439900875310377E-2</v>
      </c>
      <c r="G16" s="70">
        <v>6.8099999999999994E-2</v>
      </c>
      <c r="H16" s="111">
        <v>4.673609213073375E-2</v>
      </c>
      <c r="I16" s="70">
        <v>0.258144437</v>
      </c>
      <c r="J16" s="112">
        <v>3.0147941227201717E-2</v>
      </c>
      <c r="K16" s="70">
        <v>0.40609431699999998</v>
      </c>
      <c r="L16" s="112">
        <v>1.9565379191029499E-2</v>
      </c>
      <c r="M16" s="113">
        <v>1.6006714480000002</v>
      </c>
      <c r="N16" s="88" t="s">
        <v>6</v>
      </c>
      <c r="O16" s="114">
        <v>11</v>
      </c>
      <c r="P16" s="63"/>
      <c r="Q16" s="63"/>
      <c r="R16" s="63"/>
      <c r="S16" s="63"/>
      <c r="T16" s="63"/>
      <c r="U16" s="63"/>
    </row>
    <row r="17" spans="1:21" ht="30.75" customHeight="1" x14ac:dyDescent="0.25">
      <c r="A17" s="66"/>
      <c r="B17" s="115">
        <v>12</v>
      </c>
      <c r="C17" s="105" t="s">
        <v>12</v>
      </c>
      <c r="D17" s="116">
        <v>1.8495824426364729E-2</v>
      </c>
      <c r="E17" s="117">
        <v>1.9460487180000001</v>
      </c>
      <c r="F17" s="118">
        <v>0</v>
      </c>
      <c r="G17" s="76">
        <v>0</v>
      </c>
      <c r="H17" s="119">
        <v>6.7637605659326666E-2</v>
      </c>
      <c r="I17" s="76">
        <v>0.37359288800000001</v>
      </c>
      <c r="J17" s="120">
        <v>6.666379818465859E-2</v>
      </c>
      <c r="K17" s="76">
        <v>0.89796478599999996</v>
      </c>
      <c r="L17" s="120">
        <v>8.2444608188034368E-3</v>
      </c>
      <c r="M17" s="121">
        <v>0.67449104400000015</v>
      </c>
      <c r="N17" s="97" t="s">
        <v>13</v>
      </c>
      <c r="O17" s="122">
        <v>12</v>
      </c>
      <c r="P17" s="1"/>
      <c r="Q17" s="1"/>
      <c r="R17" s="1"/>
      <c r="S17" s="1"/>
      <c r="T17" s="1"/>
      <c r="U17" s="1"/>
    </row>
    <row r="18" spans="1:21" ht="30.75" customHeight="1" x14ac:dyDescent="0.25">
      <c r="A18" s="66"/>
      <c r="B18" s="108">
        <v>13</v>
      </c>
      <c r="C18" s="96" t="s">
        <v>18</v>
      </c>
      <c r="D18" s="109">
        <v>5.7783284297960435E-3</v>
      </c>
      <c r="E18" s="110">
        <v>0.607970122</v>
      </c>
      <c r="F18" s="39">
        <v>0</v>
      </c>
      <c r="G18" s="70">
        <v>0</v>
      </c>
      <c r="H18" s="111">
        <v>4.1640646279233058E-4</v>
      </c>
      <c r="I18" s="70">
        <v>2.3E-3</v>
      </c>
      <c r="J18" s="112">
        <v>5.5522950841985031E-5</v>
      </c>
      <c r="K18" s="70">
        <v>7.4789700000000008E-4</v>
      </c>
      <c r="L18" s="112">
        <v>7.3941049726316257E-3</v>
      </c>
      <c r="M18" s="113">
        <v>0.60492222500000004</v>
      </c>
      <c r="N18" s="88" t="s">
        <v>19</v>
      </c>
      <c r="O18" s="114">
        <v>13</v>
      </c>
      <c r="P18" s="63"/>
      <c r="Q18" s="63"/>
      <c r="R18" s="63"/>
      <c r="S18" s="63"/>
      <c r="T18" s="63"/>
      <c r="U18" s="63"/>
    </row>
    <row r="19" spans="1:21" ht="30.75" customHeight="1" x14ac:dyDescent="0.25">
      <c r="A19" s="66"/>
      <c r="B19" s="115">
        <v>14</v>
      </c>
      <c r="C19" s="105" t="s">
        <v>20</v>
      </c>
      <c r="D19" s="116">
        <v>3.4038928883000918E-3</v>
      </c>
      <c r="E19" s="117">
        <v>0.35814253200000001</v>
      </c>
      <c r="F19" s="118">
        <v>0</v>
      </c>
      <c r="G19" s="76">
        <v>0</v>
      </c>
      <c r="H19" s="119">
        <v>0</v>
      </c>
      <c r="I19" s="76">
        <v>0</v>
      </c>
      <c r="J19" s="120">
        <v>0</v>
      </c>
      <c r="K19" s="76">
        <v>0</v>
      </c>
      <c r="L19" s="120">
        <v>4.377659420220642E-3</v>
      </c>
      <c r="M19" s="121">
        <v>0.35814253200000001</v>
      </c>
      <c r="N19" s="97" t="s">
        <v>21</v>
      </c>
      <c r="O19" s="122">
        <v>14</v>
      </c>
      <c r="P19" s="1"/>
      <c r="Q19" s="1"/>
      <c r="R19" s="1"/>
      <c r="S19" s="1"/>
      <c r="T19" s="1"/>
      <c r="U19" s="1"/>
    </row>
    <row r="20" spans="1:21" ht="30.75" customHeight="1" x14ac:dyDescent="0.25">
      <c r="A20" s="66"/>
      <c r="B20" s="108">
        <v>15</v>
      </c>
      <c r="C20" s="96" t="s">
        <v>22</v>
      </c>
      <c r="D20" s="109">
        <v>3.2844540643122196E-3</v>
      </c>
      <c r="E20" s="110">
        <v>0.34557570800000004</v>
      </c>
      <c r="F20" s="39">
        <v>4.5344789648488633E-6</v>
      </c>
      <c r="G20" s="70">
        <v>2.0000000000000002E-5</v>
      </c>
      <c r="H20" s="111">
        <v>0</v>
      </c>
      <c r="I20" s="70">
        <v>0</v>
      </c>
      <c r="J20" s="112">
        <v>1.7525418688698403E-3</v>
      </c>
      <c r="K20" s="70">
        <v>2.3606829000000006E-2</v>
      </c>
      <c r="L20" s="112">
        <v>3.9352559862502615E-3</v>
      </c>
      <c r="M20" s="113">
        <v>0.32194887900000002</v>
      </c>
      <c r="N20" s="88" t="s">
        <v>23</v>
      </c>
      <c r="O20" s="114">
        <v>15</v>
      </c>
      <c r="P20" s="63"/>
      <c r="Q20" s="63"/>
      <c r="R20" s="63"/>
      <c r="S20" s="63"/>
      <c r="T20" s="63"/>
      <c r="U20" s="63"/>
    </row>
    <row r="21" spans="1:21" ht="30.75" customHeight="1" x14ac:dyDescent="0.25">
      <c r="A21" s="66"/>
      <c r="B21" s="115">
        <v>16</v>
      </c>
      <c r="C21" s="105" t="s">
        <v>28</v>
      </c>
      <c r="D21" s="116">
        <v>1.4058568077381772E-3</v>
      </c>
      <c r="E21" s="117">
        <v>0.14791802599999998</v>
      </c>
      <c r="F21" s="118">
        <v>0</v>
      </c>
      <c r="G21" s="76">
        <v>0</v>
      </c>
      <c r="H21" s="119">
        <v>3.6209257634115704E-4</v>
      </c>
      <c r="I21" s="76">
        <v>2E-3</v>
      </c>
      <c r="J21" s="120">
        <v>0</v>
      </c>
      <c r="K21" s="76">
        <v>0</v>
      </c>
      <c r="L21" s="120">
        <v>1.7835899509944283E-3</v>
      </c>
      <c r="M21" s="121">
        <v>0.14591802599999998</v>
      </c>
      <c r="N21" s="97" t="s">
        <v>29</v>
      </c>
      <c r="O21" s="122">
        <v>16</v>
      </c>
      <c r="P21" s="1"/>
      <c r="Q21" s="1"/>
      <c r="R21" s="1"/>
      <c r="S21" s="1"/>
      <c r="T21" s="1"/>
      <c r="U21" s="1"/>
    </row>
    <row r="22" spans="1:21" ht="30.75" customHeight="1" x14ac:dyDescent="0.25">
      <c r="A22" s="66"/>
      <c r="B22" s="108">
        <v>17</v>
      </c>
      <c r="C22" s="96" t="s">
        <v>36</v>
      </c>
      <c r="D22" s="109">
        <v>1.2758485595175358E-3</v>
      </c>
      <c r="E22" s="110">
        <v>0.13423913399999998</v>
      </c>
      <c r="F22" s="39">
        <v>6.1215466025459648E-3</v>
      </c>
      <c r="G22" s="70">
        <v>2.7E-2</v>
      </c>
      <c r="H22" s="111">
        <v>2.7156943225586775E-3</v>
      </c>
      <c r="I22" s="70">
        <v>1.4999999999999999E-2</v>
      </c>
      <c r="J22" s="112">
        <v>9.0418066467286103E-5</v>
      </c>
      <c r="K22" s="70">
        <v>1.217936E-3</v>
      </c>
      <c r="L22" s="112">
        <v>1.1125732613753573E-3</v>
      </c>
      <c r="M22" s="113">
        <v>9.1021197999999998E-2</v>
      </c>
      <c r="N22" s="88" t="s">
        <v>37</v>
      </c>
      <c r="O22" s="114">
        <v>17</v>
      </c>
      <c r="P22" s="63"/>
      <c r="Q22" s="63"/>
      <c r="R22" s="63"/>
      <c r="S22" s="63"/>
      <c r="T22" s="63"/>
      <c r="U22" s="63"/>
    </row>
    <row r="23" spans="1:21" ht="30.75" customHeight="1" x14ac:dyDescent="0.25">
      <c r="A23" s="66"/>
      <c r="B23" s="115">
        <v>18</v>
      </c>
      <c r="C23" s="105" t="s">
        <v>8</v>
      </c>
      <c r="D23" s="116">
        <v>1.0047923757466111E-3</v>
      </c>
      <c r="E23" s="117">
        <v>0.105719803</v>
      </c>
      <c r="F23" s="118">
        <v>0</v>
      </c>
      <c r="G23" s="76">
        <v>0</v>
      </c>
      <c r="H23" s="119">
        <v>0</v>
      </c>
      <c r="I23" s="76">
        <v>0</v>
      </c>
      <c r="J23" s="120">
        <v>2.7775105658544728E-4</v>
      </c>
      <c r="K23" s="76">
        <v>3.7413210000000001E-3</v>
      </c>
      <c r="L23" s="120">
        <v>1.2465066907694203E-3</v>
      </c>
      <c r="M23" s="121">
        <v>0.101978482</v>
      </c>
      <c r="N23" s="97" t="s">
        <v>9</v>
      </c>
      <c r="O23" s="122">
        <v>18</v>
      </c>
      <c r="P23" s="1"/>
      <c r="Q23" s="1"/>
      <c r="R23" s="1"/>
      <c r="S23" s="1"/>
      <c r="T23" s="1"/>
      <c r="U23" s="1"/>
    </row>
    <row r="24" spans="1:21" ht="30.75" customHeight="1" x14ac:dyDescent="0.25">
      <c r="A24" s="66"/>
      <c r="B24" s="108">
        <v>19</v>
      </c>
      <c r="C24" s="96" t="s">
        <v>7</v>
      </c>
      <c r="D24" s="109">
        <v>8.4364097080569266E-4</v>
      </c>
      <c r="E24" s="110">
        <v>8.8764166000000019E-2</v>
      </c>
      <c r="F24" s="39">
        <v>0</v>
      </c>
      <c r="G24" s="70">
        <v>0</v>
      </c>
      <c r="H24" s="111">
        <v>0</v>
      </c>
      <c r="I24" s="70">
        <v>0</v>
      </c>
      <c r="J24" s="112">
        <v>0</v>
      </c>
      <c r="K24" s="70">
        <v>0</v>
      </c>
      <c r="L24" s="112">
        <v>1.084985034583742E-3</v>
      </c>
      <c r="M24" s="113">
        <v>8.8764166000000019E-2</v>
      </c>
      <c r="N24" s="88" t="s">
        <v>127</v>
      </c>
      <c r="O24" s="114">
        <v>19</v>
      </c>
      <c r="P24" s="63"/>
      <c r="Q24" s="63"/>
      <c r="R24" s="63"/>
      <c r="S24" s="63"/>
      <c r="T24" s="63"/>
      <c r="U24" s="63"/>
    </row>
    <row r="25" spans="1:21" ht="30.75" customHeight="1" x14ac:dyDescent="0.25">
      <c r="A25" s="66"/>
      <c r="B25" s="115">
        <v>20</v>
      </c>
      <c r="C25" s="105" t="s">
        <v>44</v>
      </c>
      <c r="D25" s="116">
        <v>3.7834724298872361E-4</v>
      </c>
      <c r="E25" s="117">
        <v>3.9808021000000006E-2</v>
      </c>
      <c r="F25" s="118">
        <v>0</v>
      </c>
      <c r="G25" s="76">
        <v>0</v>
      </c>
      <c r="H25" s="119">
        <v>0</v>
      </c>
      <c r="I25" s="76">
        <v>0</v>
      </c>
      <c r="J25" s="120">
        <v>0</v>
      </c>
      <c r="K25" s="76">
        <v>0</v>
      </c>
      <c r="L25" s="120">
        <v>4.8658269420787803E-4</v>
      </c>
      <c r="M25" s="121">
        <v>3.9808021000000006E-2</v>
      </c>
      <c r="N25" s="97" t="s">
        <v>45</v>
      </c>
      <c r="O25" s="122">
        <v>20</v>
      </c>
      <c r="P25" s="1"/>
      <c r="Q25" s="1"/>
      <c r="R25" s="1"/>
      <c r="S25" s="1"/>
      <c r="T25" s="1"/>
      <c r="U25" s="1"/>
    </row>
    <row r="26" spans="1:21" ht="30.75" customHeight="1" x14ac:dyDescent="0.25">
      <c r="A26" s="66"/>
      <c r="B26" s="108">
        <v>21</v>
      </c>
      <c r="C26" s="96" t="s">
        <v>34</v>
      </c>
      <c r="D26" s="109">
        <v>2.3199437017865844E-4</v>
      </c>
      <c r="E26" s="110">
        <v>2.4409420000000001E-2</v>
      </c>
      <c r="F26" s="39">
        <v>0</v>
      </c>
      <c r="G26" s="70">
        <v>0</v>
      </c>
      <c r="H26" s="111">
        <v>3.0777868988998351E-3</v>
      </c>
      <c r="I26" s="70">
        <v>1.7000000000000001E-2</v>
      </c>
      <c r="J26" s="112">
        <v>0</v>
      </c>
      <c r="K26" s="70">
        <v>0</v>
      </c>
      <c r="L26" s="112">
        <v>9.0567063007672121E-5</v>
      </c>
      <c r="M26" s="113">
        <v>7.4094199999999999E-3</v>
      </c>
      <c r="N26" s="88" t="s">
        <v>35</v>
      </c>
      <c r="O26" s="114">
        <v>21</v>
      </c>
      <c r="P26" s="63"/>
      <c r="Q26" s="63"/>
      <c r="R26" s="63"/>
      <c r="S26" s="63"/>
      <c r="T26" s="63"/>
      <c r="U26" s="63"/>
    </row>
    <row r="27" spans="1:21" ht="30.75" customHeight="1" x14ac:dyDescent="0.25">
      <c r="A27" s="66"/>
      <c r="B27" s="115">
        <v>22</v>
      </c>
      <c r="C27" s="105" t="s">
        <v>38</v>
      </c>
      <c r="D27" s="116">
        <v>4.57601662882823E-5</v>
      </c>
      <c r="E27" s="117">
        <v>4.8146820000000007E-3</v>
      </c>
      <c r="F27" s="118">
        <v>0</v>
      </c>
      <c r="G27" s="76">
        <v>0</v>
      </c>
      <c r="H27" s="119">
        <v>0</v>
      </c>
      <c r="I27" s="76">
        <v>0</v>
      </c>
      <c r="J27" s="120">
        <v>0</v>
      </c>
      <c r="K27" s="76">
        <v>0</v>
      </c>
      <c r="L27" s="120">
        <v>5.8850977277020994E-5</v>
      </c>
      <c r="M27" s="121">
        <v>4.8146820000000007E-3</v>
      </c>
      <c r="N27" s="97" t="s">
        <v>39</v>
      </c>
      <c r="O27" s="122">
        <v>22</v>
      </c>
      <c r="P27" s="1"/>
      <c r="Q27" s="1"/>
      <c r="R27" s="1"/>
      <c r="S27" s="1"/>
      <c r="T27" s="1"/>
      <c r="U27" s="1"/>
    </row>
    <row r="28" spans="1:21" ht="33.75" customHeight="1" x14ac:dyDescent="0.25">
      <c r="B28" s="452" t="s">
        <v>743</v>
      </c>
      <c r="C28" s="453"/>
      <c r="D28" s="454">
        <v>105.21557045199998</v>
      </c>
      <c r="E28" s="455"/>
      <c r="F28" s="454">
        <v>4.4106500780000006</v>
      </c>
      <c r="G28" s="455"/>
      <c r="H28" s="454">
        <v>5.5234493349999987</v>
      </c>
      <c r="I28" s="455"/>
      <c r="J28" s="454">
        <v>13.470051368999998</v>
      </c>
      <c r="K28" s="455"/>
      <c r="L28" s="454">
        <v>81.811419670000035</v>
      </c>
      <c r="M28" s="455"/>
      <c r="N28" s="453" t="s">
        <v>47</v>
      </c>
      <c r="O28" s="456"/>
      <c r="P28" s="1"/>
      <c r="Q28" s="1"/>
      <c r="R28" s="1"/>
      <c r="S28" s="1"/>
      <c r="T28" s="1"/>
      <c r="U28" s="1"/>
    </row>
    <row r="29" spans="1:21" ht="33.75" customHeight="1" x14ac:dyDescent="0.25">
      <c r="B29" s="449" t="s">
        <v>744</v>
      </c>
      <c r="C29" s="447"/>
      <c r="D29" s="450">
        <v>1</v>
      </c>
      <c r="E29" s="451"/>
      <c r="F29" s="450">
        <v>4.1920127021619555E-2</v>
      </c>
      <c r="G29" s="451"/>
      <c r="H29" s="450">
        <v>5.2496501337887358E-2</v>
      </c>
      <c r="I29" s="451"/>
      <c r="J29" s="450">
        <v>0.1280233648986879</v>
      </c>
      <c r="K29" s="451"/>
      <c r="L29" s="450">
        <v>0.7775600067418057</v>
      </c>
      <c r="M29" s="451"/>
      <c r="N29" s="447" t="s">
        <v>745</v>
      </c>
      <c r="O29" s="448"/>
      <c r="P29" s="1"/>
      <c r="Q29" s="1"/>
      <c r="R29" s="1"/>
      <c r="S29" s="1"/>
      <c r="T29" s="1"/>
      <c r="U29" s="1"/>
    </row>
    <row r="30" spans="1:21" x14ac:dyDescent="0.25">
      <c r="B30" s="335" t="s">
        <v>93</v>
      </c>
      <c r="C30" s="335"/>
      <c r="D30" s="335"/>
      <c r="E30" s="335"/>
      <c r="F30" s="335"/>
      <c r="G30" s="335"/>
      <c r="H30" s="335"/>
      <c r="I30" s="335"/>
      <c r="J30" s="335"/>
      <c r="L30" s="62"/>
      <c r="M30" s="62"/>
      <c r="N30" s="62"/>
      <c r="O30" s="335" t="s">
        <v>92</v>
      </c>
    </row>
    <row r="31" spans="1:21" x14ac:dyDescent="0.25">
      <c r="H31" s="123"/>
      <c r="L31" s="62"/>
      <c r="M31" s="62"/>
      <c r="N31" s="62"/>
    </row>
    <row r="32" spans="1:21" ht="36" customHeight="1" x14ac:dyDescent="0.25">
      <c r="B32" s="51"/>
      <c r="C32"/>
      <c r="D32"/>
      <c r="E32"/>
      <c r="L32" s="62"/>
      <c r="M32" s="62"/>
      <c r="N32" s="62"/>
      <c r="O32" s="51"/>
    </row>
    <row r="33" spans="3:14" ht="36" customHeight="1" x14ac:dyDescent="0.25">
      <c r="C33"/>
      <c r="D33"/>
      <c r="E33"/>
      <c r="L33" s="62"/>
      <c r="M33" s="62"/>
      <c r="N33" s="62"/>
    </row>
    <row r="34" spans="3:14" ht="36" customHeight="1" x14ac:dyDescent="0.25">
      <c r="C34"/>
      <c r="D34"/>
      <c r="E34"/>
      <c r="L34" s="62"/>
      <c r="M34" s="62"/>
      <c r="N34" s="62"/>
    </row>
    <row r="35" spans="3:14" ht="36" customHeight="1" x14ac:dyDescent="0.25">
      <c r="C35"/>
      <c r="D35"/>
      <c r="E35"/>
      <c r="L35" s="62"/>
      <c r="M35" s="62"/>
      <c r="N35" s="62"/>
    </row>
    <row r="36" spans="3:14" ht="36" customHeight="1" x14ac:dyDescent="0.25">
      <c r="C36"/>
      <c r="D36"/>
      <c r="E36"/>
      <c r="L36" s="62"/>
      <c r="M36" s="62"/>
      <c r="N36" s="62"/>
    </row>
    <row r="37" spans="3:14" ht="36" customHeight="1" x14ac:dyDescent="0.25">
      <c r="C37"/>
      <c r="D37"/>
      <c r="E37"/>
      <c r="L37" s="62"/>
      <c r="M37" s="62"/>
      <c r="N37" s="62"/>
    </row>
    <row r="38" spans="3:14" ht="36" customHeight="1" x14ac:dyDescent="0.25">
      <c r="C38"/>
      <c r="D38"/>
      <c r="E38"/>
      <c r="L38" s="62"/>
      <c r="M38" s="62"/>
      <c r="N38" s="62"/>
    </row>
    <row r="39" spans="3:14" ht="36" customHeight="1" x14ac:dyDescent="0.25">
      <c r="C39"/>
      <c r="D39"/>
      <c r="E39"/>
      <c r="L39" s="62"/>
      <c r="M39" s="62"/>
      <c r="N39" s="62"/>
    </row>
    <row r="40" spans="3:14" x14ac:dyDescent="0.25">
      <c r="C40"/>
      <c r="D40"/>
      <c r="E40"/>
      <c r="F40" s="43"/>
      <c r="G40" s="56"/>
      <c r="H40" s="56"/>
      <c r="L40" s="62"/>
      <c r="M40" s="62"/>
      <c r="N40" s="62"/>
    </row>
    <row r="41" spans="3:14" x14ac:dyDescent="0.25">
      <c r="C41"/>
      <c r="D41"/>
      <c r="E41"/>
      <c r="F41" s="107"/>
      <c r="L41" s="62"/>
      <c r="M41" s="62"/>
      <c r="N41" s="62"/>
    </row>
    <row r="42" spans="3:14" x14ac:dyDescent="0.25">
      <c r="C42"/>
      <c r="D42"/>
      <c r="E42"/>
      <c r="F42" s="43"/>
      <c r="L42" s="62"/>
      <c r="M42" s="62"/>
      <c r="N42" s="62"/>
    </row>
    <row r="43" spans="3:14" x14ac:dyDescent="0.25">
      <c r="C43"/>
      <c r="D43"/>
      <c r="E43"/>
      <c r="F43" s="43"/>
      <c r="L43" s="62"/>
      <c r="M43" s="62"/>
      <c r="N43" s="62"/>
    </row>
    <row r="44" spans="3:14" x14ac:dyDescent="0.25">
      <c r="C44"/>
      <c r="D44"/>
      <c r="E44"/>
      <c r="F44" s="43"/>
      <c r="L44" s="62"/>
      <c r="M44" s="62"/>
      <c r="N44" s="62"/>
    </row>
    <row r="45" spans="3:14" x14ac:dyDescent="0.25">
      <c r="C45"/>
      <c r="D45"/>
      <c r="E45"/>
      <c r="F45" s="43"/>
      <c r="L45" s="62"/>
      <c r="M45" s="62"/>
      <c r="N45" s="62"/>
    </row>
    <row r="46" spans="3:14" x14ac:dyDescent="0.25">
      <c r="C46"/>
      <c r="D46"/>
      <c r="E46"/>
      <c r="F46" s="43"/>
      <c r="L46" s="62"/>
      <c r="M46" s="62"/>
      <c r="N46" s="62"/>
    </row>
    <row r="47" spans="3:14" x14ac:dyDescent="0.25">
      <c r="C47"/>
      <c r="D47"/>
      <c r="E47"/>
      <c r="F47" s="43"/>
      <c r="L47" s="62"/>
      <c r="M47" s="62"/>
      <c r="N47" s="62"/>
    </row>
    <row r="48" spans="3:14" x14ac:dyDescent="0.25">
      <c r="C48"/>
      <c r="D48"/>
      <c r="E48"/>
      <c r="F48" s="43"/>
      <c r="L48" s="62"/>
      <c r="M48" s="62"/>
      <c r="N48" s="62"/>
    </row>
    <row r="49" spans="3:14" x14ac:dyDescent="0.25">
      <c r="C49"/>
      <c r="D49"/>
      <c r="E49"/>
      <c r="F49" s="43"/>
      <c r="L49" s="62"/>
      <c r="M49" s="62"/>
      <c r="N49" s="62"/>
    </row>
    <row r="50" spans="3:14" x14ac:dyDescent="0.25">
      <c r="C50"/>
      <c r="D50"/>
      <c r="E50"/>
      <c r="F50" s="43"/>
      <c r="L50" s="62"/>
      <c r="M50" s="62"/>
      <c r="N50" s="62"/>
    </row>
    <row r="51" spans="3:14" x14ac:dyDescent="0.25">
      <c r="C51"/>
      <c r="D51"/>
      <c r="E51"/>
      <c r="F51" s="43"/>
      <c r="L51" s="62"/>
      <c r="M51" s="62"/>
      <c r="N51" s="62"/>
    </row>
    <row r="52" spans="3:14" x14ac:dyDescent="0.25">
      <c r="C52"/>
      <c r="D52"/>
      <c r="E52"/>
      <c r="F52" s="43"/>
      <c r="L52" s="62"/>
      <c r="M52" s="62"/>
      <c r="N52" s="62"/>
    </row>
    <row r="53" spans="3:14" x14ac:dyDescent="0.25">
      <c r="C53"/>
      <c r="D53"/>
      <c r="E53"/>
      <c r="F53" s="43"/>
      <c r="L53" s="62"/>
      <c r="M53" s="62"/>
      <c r="N53" s="62"/>
    </row>
    <row r="54" spans="3:14" x14ac:dyDescent="0.25">
      <c r="C54"/>
      <c r="D54"/>
      <c r="E54"/>
      <c r="L54" s="62"/>
      <c r="M54" s="62"/>
      <c r="N54" s="62"/>
    </row>
    <row r="55" spans="3:14" x14ac:dyDescent="0.25">
      <c r="L55" s="62"/>
      <c r="M55" s="62"/>
      <c r="N55" s="62"/>
    </row>
    <row r="56" spans="3:14" x14ac:dyDescent="0.25">
      <c r="L56" s="62"/>
      <c r="M56" s="62"/>
      <c r="N56" s="62"/>
    </row>
    <row r="57" spans="3:14" ht="18.75" customHeight="1" x14ac:dyDescent="0.25">
      <c r="L57" s="62"/>
      <c r="M57" s="62"/>
      <c r="N57" s="62"/>
    </row>
    <row r="58" spans="3:14" ht="18.75" customHeight="1" x14ac:dyDescent="0.25">
      <c r="L58" s="62"/>
      <c r="M58" s="62"/>
      <c r="N58" s="62"/>
    </row>
    <row r="59" spans="3:14" ht="15" customHeight="1" x14ac:dyDescent="0.25">
      <c r="L59" s="62"/>
      <c r="M59" s="62"/>
      <c r="N59" s="62"/>
    </row>
    <row r="60" spans="3:14" x14ac:dyDescent="0.25">
      <c r="L60" s="62"/>
      <c r="M60" s="62"/>
      <c r="N60" s="62"/>
    </row>
    <row r="61" spans="3:14" x14ac:dyDescent="0.25">
      <c r="L61" s="62"/>
      <c r="M61" s="62"/>
      <c r="N61" s="62"/>
    </row>
    <row r="62" spans="3:14" x14ac:dyDescent="0.25">
      <c r="L62" s="62"/>
      <c r="M62" s="62"/>
      <c r="N62" s="62"/>
    </row>
    <row r="63" spans="3:14" x14ac:dyDescent="0.25">
      <c r="L63" s="62"/>
      <c r="M63" s="62"/>
      <c r="N63" s="62"/>
    </row>
    <row r="64" spans="3:14" x14ac:dyDescent="0.25">
      <c r="L64" s="62"/>
      <c r="M64" s="62"/>
      <c r="N64" s="62"/>
    </row>
    <row r="65" spans="12:14" x14ac:dyDescent="0.25">
      <c r="L65" s="62"/>
      <c r="M65" s="62"/>
      <c r="N65" s="62"/>
    </row>
    <row r="66" spans="12:14" x14ac:dyDescent="0.25">
      <c r="L66" s="62"/>
      <c r="M66" s="62"/>
      <c r="N66" s="62"/>
    </row>
    <row r="67" spans="12:14" x14ac:dyDescent="0.25">
      <c r="L67" s="62"/>
      <c r="M67" s="62"/>
      <c r="N67" s="62"/>
    </row>
    <row r="68" spans="12:14" x14ac:dyDescent="0.25">
      <c r="L68" s="62"/>
      <c r="M68" s="62"/>
      <c r="N68" s="62"/>
    </row>
    <row r="69" spans="12:14" x14ac:dyDescent="0.25">
      <c r="L69" s="62"/>
      <c r="M69" s="62"/>
      <c r="N69" s="62"/>
    </row>
    <row r="70" spans="12:14" x14ac:dyDescent="0.25">
      <c r="L70" s="62"/>
      <c r="M70" s="62"/>
      <c r="N70" s="62"/>
    </row>
    <row r="71" spans="12:14" x14ac:dyDescent="0.25">
      <c r="L71" s="62"/>
      <c r="M71" s="62"/>
      <c r="N71" s="62"/>
    </row>
    <row r="72" spans="12:14" x14ac:dyDescent="0.25">
      <c r="L72" s="62"/>
      <c r="M72" s="62"/>
      <c r="N72" s="62"/>
    </row>
    <row r="73" spans="12:14" x14ac:dyDescent="0.25">
      <c r="L73" s="62"/>
      <c r="M73" s="62"/>
      <c r="N73" s="62"/>
    </row>
    <row r="74" spans="12:14" x14ac:dyDescent="0.25">
      <c r="L74" s="62"/>
      <c r="M74" s="62"/>
      <c r="N74" s="62"/>
    </row>
    <row r="75" spans="12:14" x14ac:dyDescent="0.25">
      <c r="L75" s="62"/>
      <c r="M75" s="62"/>
      <c r="N75" s="62"/>
    </row>
    <row r="76" spans="12:14" x14ac:dyDescent="0.25">
      <c r="L76" s="62"/>
      <c r="M76" s="62"/>
      <c r="N76" s="62"/>
    </row>
    <row r="77" spans="12:14" x14ac:dyDescent="0.25">
      <c r="L77" s="62"/>
      <c r="M77" s="62"/>
      <c r="N77" s="62"/>
    </row>
    <row r="78" spans="12:14" x14ac:dyDescent="0.25">
      <c r="L78" s="62"/>
      <c r="M78" s="62"/>
      <c r="N78" s="62"/>
    </row>
    <row r="79" spans="12:14" x14ac:dyDescent="0.25">
      <c r="L79" s="62"/>
      <c r="M79" s="62"/>
      <c r="N79" s="62"/>
    </row>
    <row r="80" spans="12:14" x14ac:dyDescent="0.25">
      <c r="L80" s="62"/>
      <c r="M80" s="62"/>
      <c r="N80" s="62"/>
    </row>
    <row r="81" spans="12:14" x14ac:dyDescent="0.25">
      <c r="L81" s="62"/>
      <c r="M81" s="62"/>
      <c r="N81" s="62"/>
    </row>
    <row r="82" spans="12:14" x14ac:dyDescent="0.25">
      <c r="L82" s="62"/>
      <c r="M82" s="62"/>
      <c r="N82" s="62"/>
    </row>
    <row r="83" spans="12:14" x14ac:dyDescent="0.25">
      <c r="L83" s="62"/>
      <c r="M83" s="62"/>
      <c r="N83" s="62"/>
    </row>
    <row r="84" spans="12:14" x14ac:dyDescent="0.25">
      <c r="L84" s="62"/>
      <c r="M84" s="62"/>
      <c r="N84" s="62"/>
    </row>
    <row r="85" spans="12:14" x14ac:dyDescent="0.25">
      <c r="L85" s="62"/>
      <c r="M85" s="62"/>
      <c r="N85" s="62"/>
    </row>
    <row r="86" spans="12:14" x14ac:dyDescent="0.25">
      <c r="L86" s="62"/>
      <c r="M86" s="62"/>
      <c r="N86" s="62"/>
    </row>
    <row r="87" spans="12:14" x14ac:dyDescent="0.25">
      <c r="L87" s="62"/>
      <c r="M87" s="62"/>
      <c r="N87" s="62"/>
    </row>
    <row r="88" spans="12:14" x14ac:dyDescent="0.25">
      <c r="L88" s="62"/>
      <c r="M88" s="62"/>
      <c r="N88" s="62"/>
    </row>
    <row r="89" spans="12:14" x14ac:dyDescent="0.25">
      <c r="L89" s="62"/>
      <c r="M89" s="62"/>
      <c r="N89" s="62"/>
    </row>
    <row r="90" spans="12:14" x14ac:dyDescent="0.25">
      <c r="L90" s="62"/>
      <c r="M90" s="62"/>
      <c r="N90" s="62"/>
    </row>
    <row r="91" spans="12:14" x14ac:dyDescent="0.25">
      <c r="L91" s="62"/>
      <c r="M91" s="62"/>
      <c r="N91" s="62"/>
    </row>
    <row r="92" spans="12:14" x14ac:dyDescent="0.25">
      <c r="L92" s="62"/>
      <c r="M92" s="62"/>
      <c r="N92" s="62"/>
    </row>
    <row r="93" spans="12:14" x14ac:dyDescent="0.25">
      <c r="L93" s="62"/>
      <c r="M93" s="62"/>
      <c r="N93" s="62"/>
    </row>
    <row r="94" spans="12:14" x14ac:dyDescent="0.25">
      <c r="L94" s="62"/>
      <c r="M94" s="62"/>
      <c r="N94" s="62"/>
    </row>
    <row r="95" spans="12:14" x14ac:dyDescent="0.25">
      <c r="L95" s="62"/>
      <c r="M95" s="62"/>
      <c r="N95" s="62"/>
    </row>
    <row r="96" spans="12:14" x14ac:dyDescent="0.25">
      <c r="L96" s="62"/>
      <c r="M96" s="62"/>
      <c r="N96" s="62"/>
    </row>
    <row r="97" spans="12:14" x14ac:dyDescent="0.25">
      <c r="L97" s="62"/>
      <c r="M97" s="62"/>
      <c r="N97" s="62"/>
    </row>
    <row r="98" spans="12:14" x14ac:dyDescent="0.25">
      <c r="L98" s="62"/>
      <c r="M98" s="62"/>
      <c r="N98" s="62"/>
    </row>
    <row r="99" spans="12:14" x14ac:dyDescent="0.25">
      <c r="L99" s="62"/>
      <c r="M99" s="62"/>
      <c r="N99" s="62"/>
    </row>
    <row r="100" spans="12:14" x14ac:dyDescent="0.25">
      <c r="L100" s="62"/>
      <c r="M100" s="62"/>
      <c r="N100" s="62"/>
    </row>
    <row r="101" spans="12:14" x14ac:dyDescent="0.25">
      <c r="L101" s="62"/>
      <c r="M101" s="62"/>
      <c r="N101" s="62"/>
    </row>
    <row r="102" spans="12:14" x14ac:dyDescent="0.25">
      <c r="L102" s="62"/>
      <c r="M102" s="62"/>
      <c r="N102" s="62"/>
    </row>
    <row r="103" spans="12:14" x14ac:dyDescent="0.25">
      <c r="L103" s="62"/>
      <c r="M103" s="62"/>
      <c r="N103" s="62"/>
    </row>
    <row r="104" spans="12:14" x14ac:dyDescent="0.25">
      <c r="L104" s="62"/>
      <c r="M104" s="62"/>
      <c r="N104" s="62"/>
    </row>
    <row r="105" spans="12:14" x14ac:dyDescent="0.25">
      <c r="L105" s="62"/>
      <c r="M105" s="62"/>
      <c r="N105" s="62"/>
    </row>
    <row r="106" spans="12:14" x14ac:dyDescent="0.25">
      <c r="L106" s="62"/>
      <c r="M106" s="62"/>
      <c r="N106" s="62"/>
    </row>
    <row r="107" spans="12:14" x14ac:dyDescent="0.25">
      <c r="L107" s="62"/>
      <c r="M107" s="62"/>
      <c r="N107" s="62"/>
    </row>
    <row r="108" spans="12:14" x14ac:dyDescent="0.25">
      <c r="L108" s="62"/>
      <c r="M108" s="62"/>
      <c r="N108" s="62"/>
    </row>
    <row r="109" spans="12:14" x14ac:dyDescent="0.25">
      <c r="L109" s="62"/>
      <c r="M109" s="62"/>
      <c r="N109" s="62"/>
    </row>
    <row r="110" spans="12:14" x14ac:dyDescent="0.25">
      <c r="L110" s="62"/>
      <c r="M110" s="62"/>
      <c r="N110" s="62"/>
    </row>
    <row r="111" spans="12:14" x14ac:dyDescent="0.25">
      <c r="L111" s="62"/>
      <c r="M111" s="62"/>
      <c r="N111" s="62"/>
    </row>
    <row r="112" spans="12:14" x14ac:dyDescent="0.25">
      <c r="L112" s="62"/>
      <c r="M112" s="62"/>
      <c r="N112" s="62"/>
    </row>
    <row r="113" spans="12:14" x14ac:dyDescent="0.25">
      <c r="L113" s="62"/>
      <c r="M113" s="62"/>
      <c r="N113" s="62"/>
    </row>
    <row r="114" spans="12:14" x14ac:dyDescent="0.25">
      <c r="L114" s="62"/>
      <c r="M114" s="62"/>
      <c r="N114" s="62"/>
    </row>
    <row r="115" spans="12:14" x14ac:dyDescent="0.25">
      <c r="L115" s="62"/>
      <c r="M115" s="62"/>
      <c r="N115" s="62"/>
    </row>
    <row r="116" spans="12:14" x14ac:dyDescent="0.25">
      <c r="L116" s="62"/>
      <c r="M116" s="62"/>
      <c r="N116" s="62"/>
    </row>
    <row r="117" spans="12:14" x14ac:dyDescent="0.25">
      <c r="L117" s="62"/>
      <c r="M117" s="62"/>
      <c r="N117" s="62"/>
    </row>
    <row r="118" spans="12:14" x14ac:dyDescent="0.25">
      <c r="L118" s="62"/>
      <c r="M118" s="62"/>
      <c r="N118" s="62"/>
    </row>
    <row r="119" spans="12:14" x14ac:dyDescent="0.25">
      <c r="L119" s="62"/>
      <c r="M119" s="62"/>
      <c r="N119" s="62"/>
    </row>
    <row r="120" spans="12:14" x14ac:dyDescent="0.25">
      <c r="L120" s="62"/>
      <c r="M120" s="62"/>
      <c r="N120" s="62"/>
    </row>
    <row r="121" spans="12:14" x14ac:dyDescent="0.25">
      <c r="L121" s="62"/>
      <c r="M121" s="62"/>
      <c r="N121" s="62"/>
    </row>
    <row r="122" spans="12:14" x14ac:dyDescent="0.25">
      <c r="L122" s="62"/>
      <c r="M122" s="62"/>
      <c r="N122" s="62"/>
    </row>
    <row r="123" spans="12:14" x14ac:dyDescent="0.25">
      <c r="L123" s="62"/>
      <c r="M123" s="62"/>
      <c r="N123" s="62"/>
    </row>
    <row r="124" spans="12:14" x14ac:dyDescent="0.25">
      <c r="L124" s="62"/>
      <c r="M124" s="62"/>
      <c r="N124" s="62"/>
    </row>
    <row r="125" spans="12:14" x14ac:dyDescent="0.25">
      <c r="L125" s="62"/>
      <c r="M125" s="62"/>
      <c r="N125" s="62"/>
    </row>
    <row r="126" spans="12:14" x14ac:dyDescent="0.25">
      <c r="L126" s="62"/>
      <c r="M126" s="62"/>
      <c r="N126" s="62"/>
    </row>
    <row r="127" spans="12:14" x14ac:dyDescent="0.25">
      <c r="L127" s="62"/>
      <c r="M127" s="62"/>
      <c r="N127" s="62"/>
    </row>
    <row r="128" spans="12:14" x14ac:dyDescent="0.25">
      <c r="L128" s="62"/>
      <c r="M128" s="62"/>
      <c r="N128" s="62"/>
    </row>
    <row r="129" spans="12:14" x14ac:dyDescent="0.25">
      <c r="L129" s="62"/>
      <c r="M129" s="62"/>
      <c r="N129" s="62"/>
    </row>
    <row r="130" spans="12:14" x14ac:dyDescent="0.25">
      <c r="L130" s="62"/>
      <c r="M130" s="62"/>
      <c r="N130" s="62"/>
    </row>
  </sheetData>
  <mergeCells count="27">
    <mergeCell ref="N28:O28"/>
    <mergeCell ref="B2:O2"/>
    <mergeCell ref="B3:O3"/>
    <mergeCell ref="B4:B5"/>
    <mergeCell ref="C4:C5"/>
    <mergeCell ref="D4:D5"/>
    <mergeCell ref="E4:E5"/>
    <mergeCell ref="F4:G4"/>
    <mergeCell ref="H4:I4"/>
    <mergeCell ref="J4:K4"/>
    <mergeCell ref="L4:M4"/>
    <mergeCell ref="Q1:Q2"/>
    <mergeCell ref="N29:O29"/>
    <mergeCell ref="B29:C29"/>
    <mergeCell ref="D29:E29"/>
    <mergeCell ref="F29:G29"/>
    <mergeCell ref="H29:I29"/>
    <mergeCell ref="J29:K29"/>
    <mergeCell ref="L29:M29"/>
    <mergeCell ref="N4:N5"/>
    <mergeCell ref="O4:O5"/>
    <mergeCell ref="B28:C28"/>
    <mergeCell ref="D28:E28"/>
    <mergeCell ref="F28:G28"/>
    <mergeCell ref="H28:I28"/>
    <mergeCell ref="J28:K28"/>
    <mergeCell ref="L28:M28"/>
  </mergeCells>
  <printOptions horizontalCentered="1" verticalCentered="1"/>
  <pageMargins left="0" right="0" top="0" bottom="0" header="0" footer="0"/>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14A0-08BD-4DBD-8C9F-5B73EBF3DD3A}">
  <sheetPr>
    <tabColor theme="2"/>
  </sheetPr>
  <dimension ref="A1:S258"/>
  <sheetViews>
    <sheetView showGridLines="0" zoomScale="95" zoomScaleNormal="95" workbookViewId="0">
      <selection activeCell="O1" sqref="M1:O2"/>
    </sheetView>
  </sheetViews>
  <sheetFormatPr defaultRowHeight="15" x14ac:dyDescent="0.25"/>
  <cols>
    <col min="1" max="1" width="5" customWidth="1"/>
    <col min="2" max="2" width="7.5703125" customWidth="1"/>
    <col min="3" max="3" width="22.28515625" style="62" customWidth="1"/>
    <col min="4" max="4" width="14.28515625" customWidth="1"/>
    <col min="5" max="9" width="10.85546875" customWidth="1"/>
    <col min="10" max="10" width="14.28515625" customWidth="1"/>
    <col min="11" max="11" width="10" customWidth="1"/>
    <col min="14" max="14" width="16.28515625" customWidth="1"/>
  </cols>
  <sheetData>
    <row r="1" spans="1:19" x14ac:dyDescent="0.25">
      <c r="M1" s="392"/>
      <c r="N1" s="328" t="s">
        <v>141</v>
      </c>
    </row>
    <row r="2" spans="1:19" ht="33" customHeight="1" x14ac:dyDescent="0.25">
      <c r="B2" s="465" t="s">
        <v>755</v>
      </c>
      <c r="C2" s="441"/>
      <c r="D2" s="441"/>
      <c r="E2" s="441"/>
      <c r="F2" s="441"/>
      <c r="G2" s="441"/>
      <c r="H2" s="441"/>
      <c r="I2" s="441"/>
      <c r="J2" s="441"/>
      <c r="K2" s="466"/>
      <c r="M2" s="392"/>
      <c r="N2" s="328" t="s">
        <v>142</v>
      </c>
    </row>
    <row r="3" spans="1:19" ht="33" customHeight="1" x14ac:dyDescent="0.25">
      <c r="B3" s="467" t="s">
        <v>756</v>
      </c>
      <c r="C3" s="429"/>
      <c r="D3" s="429"/>
      <c r="E3" s="429"/>
      <c r="F3" s="429"/>
      <c r="G3" s="429"/>
      <c r="H3" s="429"/>
      <c r="I3" s="429"/>
      <c r="J3" s="429"/>
      <c r="K3" s="468"/>
    </row>
    <row r="4" spans="1:19" ht="36" customHeight="1" x14ac:dyDescent="0.25">
      <c r="B4" s="409" t="s">
        <v>160</v>
      </c>
      <c r="C4" s="410" t="s">
        <v>0</v>
      </c>
      <c r="D4" s="65" t="s">
        <v>748</v>
      </c>
      <c r="E4" s="410">
        <v>2022</v>
      </c>
      <c r="F4" s="410">
        <v>2021</v>
      </c>
      <c r="G4" s="410">
        <v>2020</v>
      </c>
      <c r="H4" s="410">
        <v>2019</v>
      </c>
      <c r="I4" s="410">
        <v>2018</v>
      </c>
      <c r="J4" s="410" t="s">
        <v>2</v>
      </c>
      <c r="K4" s="399" t="s">
        <v>162</v>
      </c>
      <c r="S4" t="s">
        <v>131</v>
      </c>
    </row>
    <row r="5" spans="1:19" ht="51.75" customHeight="1" x14ac:dyDescent="0.25">
      <c r="B5" s="409"/>
      <c r="C5" s="410"/>
      <c r="D5" s="65" t="s">
        <v>163</v>
      </c>
      <c r="E5" s="410"/>
      <c r="F5" s="410"/>
      <c r="G5" s="410"/>
      <c r="H5" s="410"/>
      <c r="I5" s="410"/>
      <c r="J5" s="410"/>
      <c r="K5" s="399"/>
    </row>
    <row r="6" spans="1:19" ht="33.75" customHeight="1" x14ac:dyDescent="0.25">
      <c r="A6" s="66"/>
      <c r="B6" s="329">
        <v>1</v>
      </c>
      <c r="C6" s="67" t="s">
        <v>90</v>
      </c>
      <c r="D6" s="68">
        <v>46.405626016547394</v>
      </c>
      <c r="E6" s="69">
        <v>177.82178299999998</v>
      </c>
      <c r="F6" s="70">
        <v>121.45829900000004</v>
      </c>
      <c r="G6" s="70">
        <v>257.99676400000004</v>
      </c>
      <c r="H6" s="70">
        <v>98.015093000000007</v>
      </c>
      <c r="I6" s="70">
        <v>119.651399</v>
      </c>
      <c r="J6" s="67" t="s">
        <v>124</v>
      </c>
      <c r="K6" s="330">
        <v>1</v>
      </c>
    </row>
    <row r="7" spans="1:19" ht="33.75" customHeight="1" x14ac:dyDescent="0.25">
      <c r="A7" s="66"/>
      <c r="B7" s="331">
        <v>2</v>
      </c>
      <c r="C7" s="73" t="s">
        <v>10</v>
      </c>
      <c r="D7" s="74">
        <v>957.46616325539321</v>
      </c>
      <c r="E7" s="75">
        <v>71.840550000000007</v>
      </c>
      <c r="F7" s="76">
        <v>6.7936499999999986</v>
      </c>
      <c r="G7" s="76">
        <v>21.960087999999999</v>
      </c>
      <c r="H7" s="76">
        <v>9.0914619999999999</v>
      </c>
      <c r="I7" s="76">
        <v>28.209322</v>
      </c>
      <c r="J7" s="73" t="s">
        <v>11</v>
      </c>
      <c r="K7" s="332">
        <v>2</v>
      </c>
    </row>
    <row r="8" spans="1:19" ht="33.75" customHeight="1" x14ac:dyDescent="0.25">
      <c r="A8" s="66"/>
      <c r="B8" s="329">
        <v>3</v>
      </c>
      <c r="C8" s="67" t="s">
        <v>32</v>
      </c>
      <c r="D8" s="68">
        <v>-15.287140156326348</v>
      </c>
      <c r="E8" s="69">
        <v>70.966571000000002</v>
      </c>
      <c r="F8" s="70">
        <v>83.773078999999996</v>
      </c>
      <c r="G8" s="70">
        <v>139.61256500000002</v>
      </c>
      <c r="H8" s="70">
        <v>94.277913999999981</v>
      </c>
      <c r="I8" s="70">
        <v>116.42296500000002</v>
      </c>
      <c r="J8" s="67" t="s">
        <v>126</v>
      </c>
      <c r="K8" s="330">
        <v>3</v>
      </c>
    </row>
    <row r="9" spans="1:19" ht="33.75" customHeight="1" x14ac:dyDescent="0.25">
      <c r="A9" s="66"/>
      <c r="B9" s="331">
        <v>4</v>
      </c>
      <c r="C9" s="73" t="s">
        <v>8</v>
      </c>
      <c r="D9" s="74">
        <v>5.9705788646862423</v>
      </c>
      <c r="E9" s="75">
        <v>63.076642999999997</v>
      </c>
      <c r="F9" s="76">
        <v>59.522787999999998</v>
      </c>
      <c r="G9" s="76">
        <v>58.676515999999999</v>
      </c>
      <c r="H9" s="76">
        <v>0.77</v>
      </c>
      <c r="I9" s="76">
        <v>9.2411999999999994E-2</v>
      </c>
      <c r="J9" s="73" t="s">
        <v>9</v>
      </c>
      <c r="K9" s="332">
        <v>4</v>
      </c>
    </row>
    <row r="10" spans="1:19" ht="33.75" customHeight="1" x14ac:dyDescent="0.25">
      <c r="A10" s="66"/>
      <c r="B10" s="329">
        <v>5</v>
      </c>
      <c r="C10" s="67" t="s">
        <v>3</v>
      </c>
      <c r="D10" s="68">
        <v>189.987287694104</v>
      </c>
      <c r="E10" s="69">
        <v>36.710613000000009</v>
      </c>
      <c r="F10" s="70">
        <v>12.659387000000002</v>
      </c>
      <c r="G10" s="70">
        <v>29.927197999999997</v>
      </c>
      <c r="H10" s="70">
        <v>15.595229999999997</v>
      </c>
      <c r="I10" s="70">
        <v>11.57555</v>
      </c>
      <c r="J10" s="67" t="s">
        <v>4</v>
      </c>
      <c r="K10" s="330">
        <v>5</v>
      </c>
    </row>
    <row r="11" spans="1:19" ht="33.75" customHeight="1" x14ac:dyDescent="0.25">
      <c r="A11" s="66"/>
      <c r="B11" s="331">
        <v>6</v>
      </c>
      <c r="C11" s="73" t="s">
        <v>24</v>
      </c>
      <c r="D11" s="74">
        <v>-36.674554639902887</v>
      </c>
      <c r="E11" s="75">
        <v>9.3848500000000001</v>
      </c>
      <c r="F11" s="76">
        <v>14.820029999999999</v>
      </c>
      <c r="G11" s="76">
        <v>15.714713</v>
      </c>
      <c r="H11" s="76">
        <v>16.613652999999999</v>
      </c>
      <c r="I11" s="76">
        <v>20.306344999999997</v>
      </c>
      <c r="J11" s="73" t="s">
        <v>25</v>
      </c>
      <c r="K11" s="332">
        <v>6</v>
      </c>
    </row>
    <row r="12" spans="1:19" ht="33.75" customHeight="1" x14ac:dyDescent="0.25">
      <c r="A12" s="66"/>
      <c r="B12" s="329">
        <v>7</v>
      </c>
      <c r="C12" s="67" t="s">
        <v>12</v>
      </c>
      <c r="D12" s="68">
        <v>-12.829851778785683</v>
      </c>
      <c r="E12" s="69">
        <v>9.0422849999999997</v>
      </c>
      <c r="F12" s="70">
        <v>10.373144</v>
      </c>
      <c r="G12" s="70">
        <v>0.29045100000000001</v>
      </c>
      <c r="H12" s="70">
        <v>9.1724E-2</v>
      </c>
      <c r="I12" s="70">
        <v>0.3</v>
      </c>
      <c r="J12" s="67" t="s">
        <v>13</v>
      </c>
      <c r="K12" s="330">
        <v>7</v>
      </c>
    </row>
    <row r="13" spans="1:19" ht="33.75" customHeight="1" x14ac:dyDescent="0.25">
      <c r="A13" s="66"/>
      <c r="B13" s="331">
        <v>8</v>
      </c>
      <c r="C13" s="73" t="s">
        <v>16</v>
      </c>
      <c r="D13" s="74">
        <v>49.309331019336483</v>
      </c>
      <c r="E13" s="75">
        <v>8.2900989999999997</v>
      </c>
      <c r="F13" s="76">
        <v>5.5522980000000004</v>
      </c>
      <c r="G13" s="76">
        <v>6.9628409999999992</v>
      </c>
      <c r="H13" s="76">
        <v>5.3066900000000006</v>
      </c>
      <c r="I13" s="76">
        <v>2.2795709999999998</v>
      </c>
      <c r="J13" s="73" t="s">
        <v>17</v>
      </c>
      <c r="K13" s="332">
        <v>8</v>
      </c>
    </row>
    <row r="14" spans="1:19" ht="33.75" customHeight="1" x14ac:dyDescent="0.25">
      <c r="A14" s="66"/>
      <c r="B14" s="329">
        <v>9</v>
      </c>
      <c r="C14" s="67" t="s">
        <v>18</v>
      </c>
      <c r="D14" s="68">
        <v>-34.14451163610584</v>
      </c>
      <c r="E14" s="69">
        <v>6.8442449999999999</v>
      </c>
      <c r="F14" s="70">
        <v>10.392824000000001</v>
      </c>
      <c r="G14" s="70">
        <v>37.237200999999999</v>
      </c>
      <c r="H14" s="70">
        <v>1.540308</v>
      </c>
      <c r="I14" s="70">
        <v>5.0556620000000008</v>
      </c>
      <c r="J14" s="67" t="s">
        <v>19</v>
      </c>
      <c r="K14" s="330">
        <v>9</v>
      </c>
    </row>
    <row r="15" spans="1:19" ht="33.75" customHeight="1" x14ac:dyDescent="0.25">
      <c r="A15" s="66"/>
      <c r="B15" s="331">
        <v>10</v>
      </c>
      <c r="C15" s="73" t="s">
        <v>26</v>
      </c>
      <c r="D15" s="74">
        <v>-32.717686847739031</v>
      </c>
      <c r="E15" s="75">
        <v>5.865119</v>
      </c>
      <c r="F15" s="76">
        <v>8.7171780000000005</v>
      </c>
      <c r="G15" s="76">
        <v>7.2100190000000008</v>
      </c>
      <c r="H15" s="76">
        <v>4.1566320000000001</v>
      </c>
      <c r="I15" s="76">
        <v>3.4910420000000002</v>
      </c>
      <c r="J15" s="73" t="s">
        <v>27</v>
      </c>
      <c r="K15" s="332">
        <v>10</v>
      </c>
    </row>
    <row r="16" spans="1:19" ht="33.75" customHeight="1" x14ac:dyDescent="0.25">
      <c r="A16" s="66"/>
      <c r="B16" s="329">
        <v>11</v>
      </c>
      <c r="C16" s="67" t="s">
        <v>40</v>
      </c>
      <c r="D16" s="68">
        <v>37.833770626429263</v>
      </c>
      <c r="E16" s="69">
        <v>5.2601240000000011</v>
      </c>
      <c r="F16" s="70">
        <v>3.816281</v>
      </c>
      <c r="G16" s="70">
        <v>6.3487819999999999</v>
      </c>
      <c r="H16" s="70">
        <v>12.304665999999999</v>
      </c>
      <c r="I16" s="70">
        <v>3.4636480000000001</v>
      </c>
      <c r="J16" s="67" t="s">
        <v>41</v>
      </c>
      <c r="K16" s="330">
        <v>11</v>
      </c>
    </row>
    <row r="17" spans="1:14" ht="33.75" customHeight="1" x14ac:dyDescent="0.25">
      <c r="A17" s="66"/>
      <c r="B17" s="331">
        <v>12</v>
      </c>
      <c r="C17" s="73" t="s">
        <v>30</v>
      </c>
      <c r="D17" s="74">
        <v>-48.237458663306334</v>
      </c>
      <c r="E17" s="75">
        <v>4.7473139999999994</v>
      </c>
      <c r="F17" s="76">
        <v>9.1713309999999986</v>
      </c>
      <c r="G17" s="76">
        <v>10.987892</v>
      </c>
      <c r="H17" s="76">
        <v>9.3437959999999993</v>
      </c>
      <c r="I17" s="76">
        <v>12.793792999999999</v>
      </c>
      <c r="J17" s="73" t="s">
        <v>125</v>
      </c>
      <c r="K17" s="332">
        <v>12</v>
      </c>
    </row>
    <row r="18" spans="1:14" ht="33.75" customHeight="1" x14ac:dyDescent="0.25">
      <c r="A18" s="66"/>
      <c r="B18" s="329">
        <v>13</v>
      </c>
      <c r="C18" s="67" t="s">
        <v>14</v>
      </c>
      <c r="D18" s="68">
        <v>10.311271816938914</v>
      </c>
      <c r="E18" s="77">
        <v>4.4046639999999995</v>
      </c>
      <c r="F18" s="78">
        <v>3.9929410000000005</v>
      </c>
      <c r="G18" s="78">
        <v>12.970828000000001</v>
      </c>
      <c r="H18" s="78">
        <v>4.7986860000000009</v>
      </c>
      <c r="I18" s="78">
        <v>3.8957559999999996</v>
      </c>
      <c r="J18" s="67" t="s">
        <v>15</v>
      </c>
      <c r="K18" s="330">
        <v>13</v>
      </c>
    </row>
    <row r="19" spans="1:14" ht="33.75" customHeight="1" x14ac:dyDescent="0.25">
      <c r="A19" s="66"/>
      <c r="B19" s="331">
        <v>14</v>
      </c>
      <c r="C19" s="73" t="s">
        <v>5</v>
      </c>
      <c r="D19" s="74">
        <v>231.71202829153799</v>
      </c>
      <c r="E19" s="79">
        <v>3.553077</v>
      </c>
      <c r="F19" s="80">
        <v>1.0711330000000001</v>
      </c>
      <c r="G19" s="80">
        <v>2.44408</v>
      </c>
      <c r="H19" s="80">
        <v>1.1307799999999999</v>
      </c>
      <c r="I19" s="80">
        <v>6.5898409999999998</v>
      </c>
      <c r="J19" s="73" t="s">
        <v>6</v>
      </c>
      <c r="K19" s="332">
        <v>14</v>
      </c>
    </row>
    <row r="20" spans="1:14" ht="33.75" customHeight="1" x14ac:dyDescent="0.25">
      <c r="A20" s="66"/>
      <c r="B20" s="329">
        <v>15</v>
      </c>
      <c r="C20" s="67" t="s">
        <v>20</v>
      </c>
      <c r="D20" s="68">
        <v>-11.070277448838331</v>
      </c>
      <c r="E20" s="77">
        <v>1.7062270000000002</v>
      </c>
      <c r="F20" s="78">
        <v>1.9186240000000001</v>
      </c>
      <c r="G20" s="78">
        <v>9.8074580000000005</v>
      </c>
      <c r="H20" s="78">
        <v>0.14584200000000008</v>
      </c>
      <c r="I20" s="78">
        <v>161.48630900000001</v>
      </c>
      <c r="J20" s="67" t="s">
        <v>21</v>
      </c>
      <c r="K20" s="330">
        <v>15</v>
      </c>
    </row>
    <row r="21" spans="1:14" ht="33.75" customHeight="1" x14ac:dyDescent="0.25">
      <c r="A21" s="66"/>
      <c r="B21" s="331">
        <v>16</v>
      </c>
      <c r="C21" s="73" t="s">
        <v>38</v>
      </c>
      <c r="D21" s="74" t="s">
        <v>121</v>
      </c>
      <c r="E21" s="79">
        <v>1.7017139999999999</v>
      </c>
      <c r="F21" s="80">
        <v>0</v>
      </c>
      <c r="G21" s="80">
        <v>0</v>
      </c>
      <c r="H21" s="80">
        <v>1.252143</v>
      </c>
      <c r="I21" s="80">
        <v>0</v>
      </c>
      <c r="J21" s="73" t="s">
        <v>39</v>
      </c>
      <c r="K21" s="332">
        <v>16</v>
      </c>
    </row>
    <row r="22" spans="1:14" ht="33.75" customHeight="1" x14ac:dyDescent="0.25">
      <c r="A22" s="66"/>
      <c r="B22" s="329">
        <v>17</v>
      </c>
      <c r="C22" s="67" t="s">
        <v>28</v>
      </c>
      <c r="D22" s="68">
        <v>150.00000000000003</v>
      </c>
      <c r="E22" s="77">
        <v>0.2</v>
      </c>
      <c r="F22" s="78">
        <v>0.08</v>
      </c>
      <c r="G22" s="78">
        <v>0</v>
      </c>
      <c r="H22" s="78">
        <v>0.01</v>
      </c>
      <c r="I22" s="78">
        <v>0.01</v>
      </c>
      <c r="J22" s="67" t="s">
        <v>29</v>
      </c>
      <c r="K22" s="330">
        <v>17</v>
      </c>
    </row>
    <row r="23" spans="1:14" ht="33.75" customHeight="1" x14ac:dyDescent="0.25">
      <c r="A23" s="66"/>
      <c r="B23" s="331">
        <v>18</v>
      </c>
      <c r="C23" s="73" t="s">
        <v>22</v>
      </c>
      <c r="D23" s="74">
        <v>-55.221778330017578</v>
      </c>
      <c r="E23" s="79">
        <v>0.194243</v>
      </c>
      <c r="F23" s="80">
        <v>0.43378899999999992</v>
      </c>
      <c r="G23" s="80">
        <v>1.354357</v>
      </c>
      <c r="H23" s="80">
        <v>1.3265009999999999</v>
      </c>
      <c r="I23" s="80">
        <v>0.12081600000000001</v>
      </c>
      <c r="J23" s="73" t="s">
        <v>23</v>
      </c>
      <c r="K23" s="332">
        <v>18</v>
      </c>
    </row>
    <row r="24" spans="1:14" ht="33.75" customHeight="1" x14ac:dyDescent="0.25">
      <c r="A24" s="66"/>
      <c r="B24" s="329">
        <v>19</v>
      </c>
      <c r="C24" s="67" t="s">
        <v>36</v>
      </c>
      <c r="D24" s="68" t="s">
        <v>121</v>
      </c>
      <c r="E24" s="77">
        <v>2.13E-4</v>
      </c>
      <c r="F24" s="78">
        <v>0</v>
      </c>
      <c r="G24" s="78">
        <v>22.165896</v>
      </c>
      <c r="H24" s="78">
        <v>6.5617999999999996E-2</v>
      </c>
      <c r="I24" s="78">
        <v>0.49256299999999997</v>
      </c>
      <c r="J24" s="67" t="s">
        <v>37</v>
      </c>
      <c r="K24" s="330">
        <v>19</v>
      </c>
    </row>
    <row r="25" spans="1:14" ht="33.75" customHeight="1" x14ac:dyDescent="0.25">
      <c r="A25" s="66"/>
      <c r="B25" s="331">
        <v>20</v>
      </c>
      <c r="C25" s="73" t="s">
        <v>7</v>
      </c>
      <c r="D25" s="74" t="s">
        <v>121</v>
      </c>
      <c r="E25" s="79">
        <v>0</v>
      </c>
      <c r="F25" s="80">
        <v>0</v>
      </c>
      <c r="G25" s="80">
        <v>0.248142</v>
      </c>
      <c r="H25" s="80">
        <v>0</v>
      </c>
      <c r="I25" s="80">
        <v>0</v>
      </c>
      <c r="J25" s="73" t="s">
        <v>127</v>
      </c>
      <c r="K25" s="332">
        <v>20</v>
      </c>
    </row>
    <row r="26" spans="1:14" ht="33.75" customHeight="1" x14ac:dyDescent="0.25">
      <c r="A26" s="66"/>
      <c r="B26" s="329">
        <v>21</v>
      </c>
      <c r="C26" s="67" t="s">
        <v>44</v>
      </c>
      <c r="D26" s="68">
        <v>-100</v>
      </c>
      <c r="E26" s="77">
        <v>0</v>
      </c>
      <c r="F26" s="78">
        <v>0.03</v>
      </c>
      <c r="G26" s="78">
        <v>8.3376000000000006E-2</v>
      </c>
      <c r="H26" s="78">
        <v>0</v>
      </c>
      <c r="I26" s="78">
        <v>8.3699999999999992</v>
      </c>
      <c r="J26" s="67" t="s">
        <v>45</v>
      </c>
      <c r="K26" s="330">
        <v>21</v>
      </c>
    </row>
    <row r="27" spans="1:14" ht="33.75" customHeight="1" x14ac:dyDescent="0.25">
      <c r="A27" s="66"/>
      <c r="B27" s="331">
        <v>22</v>
      </c>
      <c r="C27" s="73" t="s">
        <v>34</v>
      </c>
      <c r="D27" s="74" t="s">
        <v>121</v>
      </c>
      <c r="E27" s="79">
        <v>0</v>
      </c>
      <c r="F27" s="80">
        <v>0</v>
      </c>
      <c r="G27" s="80">
        <v>0</v>
      </c>
      <c r="H27" s="80">
        <v>0</v>
      </c>
      <c r="I27" s="80">
        <v>0</v>
      </c>
      <c r="J27" s="73" t="s">
        <v>35</v>
      </c>
      <c r="K27" s="332">
        <v>22</v>
      </c>
    </row>
    <row r="28" spans="1:14" ht="30.75" customHeight="1" x14ac:dyDescent="0.25">
      <c r="B28" s="463" t="s">
        <v>757</v>
      </c>
      <c r="C28" s="438"/>
      <c r="D28" s="322">
        <v>35.826812864923802</v>
      </c>
      <c r="E28" s="323">
        <v>481.61033399999997</v>
      </c>
      <c r="F28" s="323">
        <v>354.57677599999994</v>
      </c>
      <c r="G28" s="323">
        <v>641.99916700000006</v>
      </c>
      <c r="H28" s="323">
        <v>275.83673799999997</v>
      </c>
      <c r="I28" s="323">
        <v>504.60699400000004</v>
      </c>
      <c r="J28" s="438" t="s">
        <v>47</v>
      </c>
      <c r="K28" s="464"/>
    </row>
    <row r="29" spans="1:14" ht="20.25" customHeight="1" x14ac:dyDescent="0.25">
      <c r="B29" s="337" t="s">
        <v>93</v>
      </c>
      <c r="C29" s="337"/>
      <c r="D29" s="337"/>
      <c r="E29" s="337"/>
      <c r="F29" s="337"/>
      <c r="G29" s="337"/>
      <c r="H29" s="337"/>
      <c r="I29" s="337"/>
      <c r="J29" s="337"/>
      <c r="K29" s="337" t="s">
        <v>92</v>
      </c>
      <c r="L29" s="62"/>
      <c r="M29" s="62"/>
      <c r="N29" s="62"/>
    </row>
    <row r="30" spans="1:14" x14ac:dyDescent="0.25">
      <c r="C30"/>
    </row>
    <row r="31" spans="1:14" x14ac:dyDescent="0.25">
      <c r="C31"/>
    </row>
    <row r="32" spans="1:14"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ht="18.75" customHeight="1" x14ac:dyDescent="0.25">
      <c r="C58"/>
    </row>
    <row r="59" spans="3:3" ht="18.75" customHeight="1" x14ac:dyDescent="0.25">
      <c r="C59"/>
    </row>
    <row r="60" spans="3:3" ht="15" customHeight="1"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sheetData>
  <mergeCells count="14">
    <mergeCell ref="K4:K5"/>
    <mergeCell ref="B28:C28"/>
    <mergeCell ref="J28:K28"/>
    <mergeCell ref="M1:M2"/>
    <mergeCell ref="B2:K2"/>
    <mergeCell ref="B3:K3"/>
    <mergeCell ref="B4:B5"/>
    <mergeCell ref="C4:C5"/>
    <mergeCell ref="E4:E5"/>
    <mergeCell ref="F4:F5"/>
    <mergeCell ref="G4:G5"/>
    <mergeCell ref="H4:H5"/>
    <mergeCell ref="I4:I5"/>
    <mergeCell ref="J4:J5"/>
  </mergeCells>
  <printOptions horizontalCentered="1" verticalCentered="1"/>
  <pageMargins left="0" right="0" top="0" bottom="0" header="0" footer="0"/>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87D4-509D-4189-9650-3064511D23A2}">
  <sheetPr>
    <tabColor theme="2"/>
  </sheetPr>
  <dimension ref="A1:Z130"/>
  <sheetViews>
    <sheetView showGridLines="0" zoomScale="95" zoomScaleNormal="95" workbookViewId="0"/>
  </sheetViews>
  <sheetFormatPr defaultRowHeight="15" x14ac:dyDescent="0.25"/>
  <cols>
    <col min="1" max="1" width="5" customWidth="1"/>
    <col min="2" max="2" width="8.42578125" customWidth="1"/>
    <col min="3" max="3" width="14.140625" style="62" customWidth="1"/>
    <col min="4" max="4" width="10.42578125" style="62" customWidth="1"/>
    <col min="5" max="5" width="12.28515625" style="106" customWidth="1"/>
    <col min="6" max="6" width="8.140625" customWidth="1"/>
    <col min="7" max="7" width="8.7109375" customWidth="1"/>
    <col min="8" max="9" width="8.140625" customWidth="1"/>
    <col min="10" max="11" width="7.7109375" customWidth="1"/>
    <col min="12" max="13" width="7.42578125" customWidth="1"/>
    <col min="14" max="14" width="12.140625" customWidth="1"/>
    <col min="15" max="15" width="8.28515625" customWidth="1"/>
    <col min="16" max="17" width="11.28515625" style="62" customWidth="1"/>
    <col min="18" max="18" width="15.140625" style="62" customWidth="1"/>
    <col min="19" max="19" width="11.28515625" style="62" customWidth="1"/>
    <col min="20" max="26" width="12.42578125" customWidth="1"/>
  </cols>
  <sheetData>
    <row r="1" spans="1:26" x14ac:dyDescent="0.25">
      <c r="Q1" s="392"/>
      <c r="R1" s="328" t="s">
        <v>141</v>
      </c>
      <c r="S1"/>
    </row>
    <row r="2" spans="1:26" ht="33" customHeight="1" x14ac:dyDescent="0.25">
      <c r="B2" s="425" t="s">
        <v>758</v>
      </c>
      <c r="C2" s="426"/>
      <c r="D2" s="426"/>
      <c r="E2" s="426"/>
      <c r="F2" s="426"/>
      <c r="G2" s="426"/>
      <c r="H2" s="426"/>
      <c r="I2" s="426"/>
      <c r="J2" s="426"/>
      <c r="K2" s="426"/>
      <c r="L2" s="426"/>
      <c r="M2" s="426"/>
      <c r="N2" s="426"/>
      <c r="O2" s="427"/>
      <c r="Q2" s="392"/>
      <c r="R2" s="328" t="s">
        <v>142</v>
      </c>
      <c r="S2"/>
    </row>
    <row r="3" spans="1:26" ht="31.5" customHeight="1" x14ac:dyDescent="0.25">
      <c r="B3" s="471" t="s">
        <v>759</v>
      </c>
      <c r="C3" s="444"/>
      <c r="D3" s="444"/>
      <c r="E3" s="444"/>
      <c r="F3" s="444"/>
      <c r="G3" s="444"/>
      <c r="H3" s="444"/>
      <c r="I3" s="444"/>
      <c r="J3" s="444"/>
      <c r="K3" s="444"/>
      <c r="L3" s="444"/>
      <c r="M3" s="444"/>
      <c r="N3" s="444"/>
      <c r="O3" s="472"/>
      <c r="P3" s="64"/>
    </row>
    <row r="4" spans="1:26" ht="59.25" customHeight="1" x14ac:dyDescent="0.25">
      <c r="B4" s="417" t="s">
        <v>760</v>
      </c>
      <c r="C4" s="418" t="s">
        <v>732</v>
      </c>
      <c r="D4" s="417" t="s">
        <v>733</v>
      </c>
      <c r="E4" s="418" t="s">
        <v>734</v>
      </c>
      <c r="F4" s="431" t="s">
        <v>735</v>
      </c>
      <c r="G4" s="432"/>
      <c r="H4" s="433" t="s">
        <v>752</v>
      </c>
      <c r="I4" s="434"/>
      <c r="J4" s="433" t="s">
        <v>754</v>
      </c>
      <c r="K4" s="434"/>
      <c r="L4" s="433" t="s">
        <v>761</v>
      </c>
      <c r="M4" s="434"/>
      <c r="N4" s="417" t="s">
        <v>739</v>
      </c>
      <c r="O4" s="434" t="s">
        <v>740</v>
      </c>
      <c r="Q4" s="63"/>
      <c r="R4" s="63"/>
      <c r="S4" s="63"/>
      <c r="T4" s="63"/>
      <c r="U4" s="63"/>
      <c r="V4" s="63"/>
      <c r="W4" s="63"/>
      <c r="X4" s="63"/>
      <c r="Y4" s="63"/>
      <c r="Z4" s="63"/>
    </row>
    <row r="5" spans="1:26" ht="57.75" customHeight="1" x14ac:dyDescent="0.25">
      <c r="B5" s="417"/>
      <c r="C5" s="418"/>
      <c r="D5" s="417"/>
      <c r="E5" s="418"/>
      <c r="F5" s="85" t="s">
        <v>741</v>
      </c>
      <c r="G5" s="86" t="s">
        <v>742</v>
      </c>
      <c r="H5" s="85" t="s">
        <v>741</v>
      </c>
      <c r="I5" s="86" t="s">
        <v>742</v>
      </c>
      <c r="J5" s="85" t="s">
        <v>741</v>
      </c>
      <c r="K5" s="86" t="s">
        <v>742</v>
      </c>
      <c r="L5" s="85" t="s">
        <v>741</v>
      </c>
      <c r="M5" s="87" t="s">
        <v>742</v>
      </c>
      <c r="N5" s="417"/>
      <c r="O5" s="434"/>
      <c r="Q5" s="63"/>
      <c r="R5" s="63"/>
      <c r="S5" s="63"/>
      <c r="T5" s="63"/>
      <c r="U5" s="63"/>
      <c r="V5" s="63"/>
      <c r="W5" s="63"/>
      <c r="X5" s="63"/>
      <c r="Y5" s="63"/>
      <c r="Z5" s="63"/>
    </row>
    <row r="6" spans="1:26" ht="33" customHeight="1" x14ac:dyDescent="0.25">
      <c r="A6" s="66"/>
      <c r="B6" s="108">
        <v>1</v>
      </c>
      <c r="C6" s="96" t="s">
        <v>90</v>
      </c>
      <c r="D6" s="109">
        <v>0.36922335433109704</v>
      </c>
      <c r="E6" s="110">
        <v>177.82178299999998</v>
      </c>
      <c r="F6" s="39" t="s">
        <v>762</v>
      </c>
      <c r="G6" s="70">
        <v>0</v>
      </c>
      <c r="H6" s="111">
        <v>0</v>
      </c>
      <c r="I6" s="70">
        <v>0</v>
      </c>
      <c r="J6" s="112">
        <v>0.33476030349071806</v>
      </c>
      <c r="K6" s="70">
        <v>65.695327000000006</v>
      </c>
      <c r="L6" s="112">
        <v>0.39398060962423892</v>
      </c>
      <c r="M6" s="113">
        <v>112.12645599999999</v>
      </c>
      <c r="N6" s="88" t="s">
        <v>124</v>
      </c>
      <c r="O6" s="114">
        <v>1</v>
      </c>
      <c r="Q6" s="63"/>
      <c r="R6" s="63"/>
      <c r="S6" s="63"/>
      <c r="T6" s="63"/>
      <c r="U6" s="63"/>
      <c r="V6" s="63"/>
      <c r="W6" s="63"/>
      <c r="X6" s="63"/>
      <c r="Y6" s="63"/>
      <c r="Z6" s="63"/>
    </row>
    <row r="7" spans="1:26" ht="33" customHeight="1" x14ac:dyDescent="0.25">
      <c r="A7" s="66"/>
      <c r="B7" s="115">
        <v>2</v>
      </c>
      <c r="C7" s="105" t="s">
        <v>10</v>
      </c>
      <c r="D7" s="116">
        <v>0.14916737646248265</v>
      </c>
      <c r="E7" s="117">
        <v>71.840550000000007</v>
      </c>
      <c r="F7" s="118" t="s">
        <v>762</v>
      </c>
      <c r="G7" s="76">
        <v>0</v>
      </c>
      <c r="H7" s="119">
        <v>0</v>
      </c>
      <c r="I7" s="76">
        <v>0</v>
      </c>
      <c r="J7" s="120">
        <v>7.7238002511849022E-2</v>
      </c>
      <c r="K7" s="76">
        <v>15.157638999999998</v>
      </c>
      <c r="L7" s="120">
        <v>0.19916769536581519</v>
      </c>
      <c r="M7" s="121">
        <v>56.682911000000004</v>
      </c>
      <c r="N7" s="97" t="s">
        <v>11</v>
      </c>
      <c r="O7" s="122">
        <v>2</v>
      </c>
      <c r="P7" s="63"/>
      <c r="Q7" s="63"/>
      <c r="R7" s="71"/>
      <c r="S7" s="72"/>
      <c r="T7" s="1"/>
      <c r="U7" s="1"/>
      <c r="V7" s="1"/>
      <c r="W7" s="1"/>
      <c r="X7" s="1"/>
      <c r="Y7" s="1"/>
      <c r="Z7" s="1"/>
    </row>
    <row r="8" spans="1:26" ht="33" customHeight="1" x14ac:dyDescent="0.25">
      <c r="A8" s="66"/>
      <c r="B8" s="108">
        <v>3</v>
      </c>
      <c r="C8" s="96" t="s">
        <v>32</v>
      </c>
      <c r="D8" s="109">
        <v>0.14735267495319154</v>
      </c>
      <c r="E8" s="110">
        <v>70.966571000000002</v>
      </c>
      <c r="F8" s="39" t="s">
        <v>762</v>
      </c>
      <c r="G8" s="70">
        <v>0</v>
      </c>
      <c r="H8" s="111">
        <v>0</v>
      </c>
      <c r="I8" s="70">
        <v>0</v>
      </c>
      <c r="J8" s="112">
        <v>0.20768085463403635</v>
      </c>
      <c r="K8" s="70">
        <v>40.756509999999999</v>
      </c>
      <c r="L8" s="112">
        <v>0.1061495981783768</v>
      </c>
      <c r="M8" s="113">
        <v>30.210061</v>
      </c>
      <c r="N8" s="88" t="s">
        <v>126</v>
      </c>
      <c r="O8" s="114">
        <v>3</v>
      </c>
      <c r="Q8" s="63"/>
      <c r="R8" s="63"/>
      <c r="S8" s="63"/>
      <c r="T8" s="63"/>
      <c r="U8" s="63"/>
      <c r="V8" s="63"/>
      <c r="W8" s="63"/>
      <c r="X8" s="63"/>
      <c r="Y8" s="63"/>
      <c r="Z8" s="63"/>
    </row>
    <row r="9" spans="1:26" ht="33" customHeight="1" x14ac:dyDescent="0.25">
      <c r="A9" s="66"/>
      <c r="B9" s="115">
        <v>4</v>
      </c>
      <c r="C9" s="105" t="s">
        <v>8</v>
      </c>
      <c r="D9" s="116">
        <v>0.13097028561683646</v>
      </c>
      <c r="E9" s="117">
        <v>63.076642999999997</v>
      </c>
      <c r="F9" s="118" t="s">
        <v>762</v>
      </c>
      <c r="G9" s="76">
        <v>0</v>
      </c>
      <c r="H9" s="119">
        <v>0</v>
      </c>
      <c r="I9" s="76">
        <v>0</v>
      </c>
      <c r="J9" s="120">
        <v>4.8939628640337748E-4</v>
      </c>
      <c r="K9" s="76">
        <v>9.6042000000000002E-2</v>
      </c>
      <c r="L9" s="120">
        <v>0.22129599437692879</v>
      </c>
      <c r="M9" s="121">
        <v>62.980601</v>
      </c>
      <c r="N9" s="97" t="s">
        <v>9</v>
      </c>
      <c r="O9" s="122">
        <v>4</v>
      </c>
      <c r="P9" s="63"/>
      <c r="Q9" s="63"/>
      <c r="R9" s="71"/>
      <c r="S9" s="72"/>
      <c r="T9" s="1"/>
      <c r="U9" s="1"/>
      <c r="V9" s="1"/>
      <c r="W9" s="1"/>
      <c r="X9" s="1"/>
      <c r="Y9" s="1"/>
      <c r="Z9" s="1"/>
    </row>
    <row r="10" spans="1:26" ht="33" customHeight="1" x14ac:dyDescent="0.25">
      <c r="A10" s="66"/>
      <c r="B10" s="108">
        <v>5</v>
      </c>
      <c r="C10" s="96" t="s">
        <v>3</v>
      </c>
      <c r="D10" s="109">
        <v>7.6224720294311654E-2</v>
      </c>
      <c r="E10" s="110">
        <v>36.710613000000009</v>
      </c>
      <c r="F10" s="39" t="s">
        <v>762</v>
      </c>
      <c r="G10" s="70">
        <v>0</v>
      </c>
      <c r="H10" s="111">
        <v>0</v>
      </c>
      <c r="I10" s="70">
        <v>0</v>
      </c>
      <c r="J10" s="112">
        <v>0.18706438510018072</v>
      </c>
      <c r="K10" s="70">
        <v>36.710613000000009</v>
      </c>
      <c r="L10" s="112">
        <v>0</v>
      </c>
      <c r="M10" s="113">
        <v>0</v>
      </c>
      <c r="N10" s="88" t="s">
        <v>4</v>
      </c>
      <c r="O10" s="114">
        <v>5</v>
      </c>
      <c r="Q10" s="63"/>
      <c r="R10" s="63"/>
      <c r="S10" s="63"/>
      <c r="T10" s="63"/>
      <c r="U10" s="63"/>
      <c r="V10" s="63"/>
      <c r="W10" s="63"/>
      <c r="X10" s="63"/>
      <c r="Y10" s="63"/>
      <c r="Z10" s="63"/>
    </row>
    <row r="11" spans="1:26" ht="33" customHeight="1" x14ac:dyDescent="0.25">
      <c r="A11" s="66"/>
      <c r="B11" s="115">
        <v>6</v>
      </c>
      <c r="C11" s="105" t="s">
        <v>24</v>
      </c>
      <c r="D11" s="116">
        <v>1.9486396651945598E-2</v>
      </c>
      <c r="E11" s="117">
        <v>9.3848500000000001</v>
      </c>
      <c r="F11" s="118" t="s">
        <v>762</v>
      </c>
      <c r="G11" s="76">
        <v>0</v>
      </c>
      <c r="H11" s="119">
        <v>0</v>
      </c>
      <c r="I11" s="76">
        <v>0</v>
      </c>
      <c r="J11" s="120">
        <v>4.684687122332816E-2</v>
      </c>
      <c r="K11" s="76">
        <v>9.193505</v>
      </c>
      <c r="L11" s="120">
        <v>6.7233213674879728E-4</v>
      </c>
      <c r="M11" s="121">
        <v>0.19134499999999999</v>
      </c>
      <c r="N11" s="97" t="s">
        <v>25</v>
      </c>
      <c r="O11" s="122">
        <v>6</v>
      </c>
      <c r="P11" s="63"/>
      <c r="Q11" s="63"/>
      <c r="R11" s="71"/>
      <c r="S11" s="72"/>
      <c r="T11" s="1"/>
      <c r="U11" s="1"/>
      <c r="V11" s="1"/>
      <c r="W11" s="1"/>
      <c r="X11" s="1"/>
      <c r="Y11" s="1"/>
      <c r="Z11" s="1"/>
    </row>
    <row r="12" spans="1:26" ht="33" customHeight="1" x14ac:dyDescent="0.25">
      <c r="A12" s="66"/>
      <c r="B12" s="108">
        <v>7</v>
      </c>
      <c r="C12" s="96" t="s">
        <v>12</v>
      </c>
      <c r="D12" s="109">
        <v>1.8775105851445456E-2</v>
      </c>
      <c r="E12" s="110">
        <v>9.0422849999999997</v>
      </c>
      <c r="F12" s="39" t="s">
        <v>762</v>
      </c>
      <c r="G12" s="70">
        <v>0</v>
      </c>
      <c r="H12" s="111">
        <v>0</v>
      </c>
      <c r="I12" s="70">
        <v>0</v>
      </c>
      <c r="J12" s="112">
        <v>1.5203652438647497E-2</v>
      </c>
      <c r="K12" s="70">
        <v>2.983654</v>
      </c>
      <c r="L12" s="112">
        <v>2.1288313392053636E-2</v>
      </c>
      <c r="M12" s="113">
        <v>6.0586310000000001</v>
      </c>
      <c r="N12" s="88" t="s">
        <v>13</v>
      </c>
      <c r="O12" s="114">
        <v>7</v>
      </c>
      <c r="Q12" s="63"/>
      <c r="R12" s="63"/>
      <c r="S12" s="63"/>
      <c r="T12" s="63"/>
      <c r="U12" s="63"/>
      <c r="V12" s="63"/>
      <c r="W12" s="63"/>
      <c r="X12" s="63"/>
      <c r="Y12" s="63"/>
      <c r="Z12" s="63"/>
    </row>
    <row r="13" spans="1:26" ht="33" customHeight="1" x14ac:dyDescent="0.25">
      <c r="A13" s="66"/>
      <c r="B13" s="115">
        <v>8</v>
      </c>
      <c r="C13" s="105" t="s">
        <v>16</v>
      </c>
      <c r="D13" s="116">
        <v>1.7213291357655959E-2</v>
      </c>
      <c r="E13" s="117">
        <v>8.2900989999999997</v>
      </c>
      <c r="F13" s="118" t="s">
        <v>762</v>
      </c>
      <c r="G13" s="76">
        <v>0</v>
      </c>
      <c r="H13" s="119">
        <v>0</v>
      </c>
      <c r="I13" s="76">
        <v>0</v>
      </c>
      <c r="J13" s="120">
        <v>1.1701698486699361E-2</v>
      </c>
      <c r="K13" s="76">
        <v>2.2964099999999998</v>
      </c>
      <c r="L13" s="120">
        <v>2.1060125597103463E-2</v>
      </c>
      <c r="M13" s="121">
        <v>5.9936889999999998</v>
      </c>
      <c r="N13" s="97" t="s">
        <v>17</v>
      </c>
      <c r="O13" s="122">
        <v>8</v>
      </c>
      <c r="P13" s="63"/>
      <c r="Q13" s="63"/>
      <c r="R13" s="71"/>
      <c r="S13" s="72"/>
      <c r="T13" s="1"/>
      <c r="U13" s="1"/>
      <c r="V13" s="1"/>
      <c r="W13" s="1"/>
      <c r="X13" s="1"/>
      <c r="Y13" s="1"/>
      <c r="Z13" s="1"/>
    </row>
    <row r="14" spans="1:26" ht="33" customHeight="1" x14ac:dyDescent="0.25">
      <c r="A14" s="66"/>
      <c r="B14" s="108">
        <v>9</v>
      </c>
      <c r="C14" s="96" t="s">
        <v>18</v>
      </c>
      <c r="D14" s="109">
        <v>1.4211167237952167E-2</v>
      </c>
      <c r="E14" s="110">
        <v>6.8442449999999999</v>
      </c>
      <c r="F14" s="39" t="s">
        <v>762</v>
      </c>
      <c r="G14" s="70">
        <v>0</v>
      </c>
      <c r="H14" s="111">
        <v>0</v>
      </c>
      <c r="I14" s="70">
        <v>0</v>
      </c>
      <c r="J14" s="112">
        <v>9.1332928433092622E-3</v>
      </c>
      <c r="K14" s="70">
        <v>1.7923709999999999</v>
      </c>
      <c r="L14" s="112">
        <v>1.7750854430508733E-2</v>
      </c>
      <c r="M14" s="113">
        <v>5.0518739999999998</v>
      </c>
      <c r="N14" s="88" t="s">
        <v>19</v>
      </c>
      <c r="O14" s="114">
        <v>9</v>
      </c>
      <c r="Q14" s="63"/>
      <c r="R14" s="63"/>
      <c r="S14" s="63"/>
      <c r="T14" s="63"/>
      <c r="U14" s="63"/>
      <c r="V14" s="63"/>
      <c r="W14" s="63"/>
      <c r="X14" s="63"/>
      <c r="Y14" s="63"/>
      <c r="Z14" s="63"/>
    </row>
    <row r="15" spans="1:26" ht="33" customHeight="1" x14ac:dyDescent="0.25">
      <c r="A15" s="66"/>
      <c r="B15" s="115">
        <v>10</v>
      </c>
      <c r="C15" s="105" t="s">
        <v>26</v>
      </c>
      <c r="D15" s="116">
        <v>1.2178141925002798E-2</v>
      </c>
      <c r="E15" s="117">
        <v>5.865119</v>
      </c>
      <c r="F15" s="118" t="s">
        <v>762</v>
      </c>
      <c r="G15" s="76">
        <v>0</v>
      </c>
      <c r="H15" s="119">
        <v>0</v>
      </c>
      <c r="I15" s="76">
        <v>0</v>
      </c>
      <c r="J15" s="120">
        <v>2.8599445175585096E-2</v>
      </c>
      <c r="K15" s="76">
        <v>5.6125230000000004</v>
      </c>
      <c r="L15" s="120">
        <v>8.8755080307402435E-4</v>
      </c>
      <c r="M15" s="121">
        <v>0.25259599999999999</v>
      </c>
      <c r="N15" s="97" t="s">
        <v>27</v>
      </c>
      <c r="O15" s="122">
        <v>10</v>
      </c>
      <c r="P15" s="63"/>
      <c r="Q15" s="63"/>
      <c r="R15" s="71"/>
      <c r="S15" s="72"/>
      <c r="T15" s="1"/>
      <c r="U15" s="1"/>
      <c r="V15" s="1"/>
      <c r="W15" s="1"/>
      <c r="X15" s="1"/>
      <c r="Y15" s="1"/>
      <c r="Z15" s="1"/>
    </row>
    <row r="16" spans="1:26" ht="33" customHeight="1" x14ac:dyDescent="0.25">
      <c r="A16" s="66"/>
      <c r="B16" s="108">
        <v>11</v>
      </c>
      <c r="C16" s="96" t="s">
        <v>40</v>
      </c>
      <c r="D16" s="109">
        <v>1.0921950026097242E-2</v>
      </c>
      <c r="E16" s="110">
        <v>5.2601240000000011</v>
      </c>
      <c r="F16" s="39" t="s">
        <v>762</v>
      </c>
      <c r="G16" s="70">
        <v>0</v>
      </c>
      <c r="H16" s="111">
        <v>0</v>
      </c>
      <c r="I16" s="70">
        <v>0</v>
      </c>
      <c r="J16" s="112">
        <v>1.2878044261517453E-2</v>
      </c>
      <c r="K16" s="70">
        <v>2.5272630000000005</v>
      </c>
      <c r="L16" s="112">
        <v>9.6024995456764229E-3</v>
      </c>
      <c r="M16" s="113">
        <v>2.7328610000000002</v>
      </c>
      <c r="N16" s="88" t="s">
        <v>41</v>
      </c>
      <c r="O16" s="114">
        <v>11</v>
      </c>
      <c r="Q16" s="63"/>
      <c r="R16" s="63"/>
      <c r="S16" s="63"/>
      <c r="T16" s="63"/>
      <c r="U16" s="63"/>
      <c r="V16" s="63"/>
      <c r="W16" s="63"/>
      <c r="X16" s="63"/>
      <c r="Y16" s="63"/>
      <c r="Z16" s="63"/>
    </row>
    <row r="17" spans="1:26" ht="33" customHeight="1" x14ac:dyDescent="0.25">
      <c r="A17" s="66"/>
      <c r="B17" s="115">
        <v>12</v>
      </c>
      <c r="C17" s="105" t="s">
        <v>30</v>
      </c>
      <c r="D17" s="116">
        <v>9.8571680565309461E-3</v>
      </c>
      <c r="E17" s="117">
        <v>4.7473139999999994</v>
      </c>
      <c r="F17" s="118" t="s">
        <v>762</v>
      </c>
      <c r="G17" s="76">
        <v>0</v>
      </c>
      <c r="H17" s="119">
        <v>0</v>
      </c>
      <c r="I17" s="76">
        <v>0</v>
      </c>
      <c r="J17" s="120">
        <v>1.7172855663153571E-2</v>
      </c>
      <c r="K17" s="76">
        <v>3.3701019999999997</v>
      </c>
      <c r="L17" s="120">
        <v>4.8391329102724636E-3</v>
      </c>
      <c r="M17" s="121">
        <v>1.3772119999999999</v>
      </c>
      <c r="N17" s="97" t="s">
        <v>125</v>
      </c>
      <c r="O17" s="122">
        <v>12</v>
      </c>
      <c r="P17" s="63"/>
      <c r="Q17" s="63"/>
      <c r="R17" s="71"/>
      <c r="S17" s="72"/>
      <c r="T17" s="1"/>
      <c r="U17" s="1"/>
      <c r="V17" s="1"/>
      <c r="W17" s="1"/>
      <c r="X17" s="1"/>
      <c r="Y17" s="1"/>
      <c r="Z17" s="1"/>
    </row>
    <row r="18" spans="1:26" ht="33" customHeight="1" x14ac:dyDescent="0.25">
      <c r="A18" s="66"/>
      <c r="B18" s="108">
        <v>13</v>
      </c>
      <c r="C18" s="96" t="s">
        <v>14</v>
      </c>
      <c r="D18" s="109">
        <v>9.1457007648012793E-3</v>
      </c>
      <c r="E18" s="110">
        <v>4.4046639999999995</v>
      </c>
      <c r="F18" s="39" t="s">
        <v>762</v>
      </c>
      <c r="G18" s="70">
        <v>0</v>
      </c>
      <c r="H18" s="111">
        <v>0</v>
      </c>
      <c r="I18" s="70">
        <v>0</v>
      </c>
      <c r="J18" s="112">
        <v>2.2444620108438455E-2</v>
      </c>
      <c r="K18" s="70">
        <v>4.4046639999999995</v>
      </c>
      <c r="L18" s="112">
        <v>0</v>
      </c>
      <c r="M18" s="113">
        <v>0</v>
      </c>
      <c r="N18" s="88" t="s">
        <v>15</v>
      </c>
      <c r="O18" s="114">
        <v>13</v>
      </c>
      <c r="Q18" s="63"/>
      <c r="R18" s="63"/>
      <c r="S18" s="63"/>
      <c r="T18" s="63"/>
      <c r="U18" s="63"/>
      <c r="V18" s="63"/>
      <c r="W18" s="63"/>
      <c r="X18" s="63"/>
      <c r="Y18" s="63"/>
      <c r="Z18" s="63"/>
    </row>
    <row r="19" spans="1:26" ht="33" customHeight="1" x14ac:dyDescent="0.25">
      <c r="A19" s="66"/>
      <c r="B19" s="115">
        <v>14</v>
      </c>
      <c r="C19" s="105" t="s">
        <v>5</v>
      </c>
      <c r="D19" s="116">
        <v>7.3774932744694807E-3</v>
      </c>
      <c r="E19" s="117">
        <v>3.553077</v>
      </c>
      <c r="F19" s="118" t="s">
        <v>762</v>
      </c>
      <c r="G19" s="76">
        <v>0</v>
      </c>
      <c r="H19" s="119">
        <v>0</v>
      </c>
      <c r="I19" s="76">
        <v>0</v>
      </c>
      <c r="J19" s="120">
        <v>1.8105231972525077E-2</v>
      </c>
      <c r="K19" s="76">
        <v>3.553077</v>
      </c>
      <c r="L19" s="120">
        <v>0</v>
      </c>
      <c r="M19" s="121">
        <v>0</v>
      </c>
      <c r="N19" s="97" t="s">
        <v>6</v>
      </c>
      <c r="O19" s="122">
        <v>14</v>
      </c>
      <c r="P19" s="63"/>
      <c r="Q19" s="63"/>
      <c r="R19" s="71"/>
      <c r="S19" s="72"/>
      <c r="T19" s="1"/>
      <c r="U19" s="1"/>
      <c r="V19" s="1"/>
      <c r="W19" s="1"/>
      <c r="X19" s="1"/>
      <c r="Y19" s="1"/>
      <c r="Z19" s="1"/>
    </row>
    <row r="20" spans="1:26" ht="33" customHeight="1" x14ac:dyDescent="0.25">
      <c r="A20" s="66"/>
      <c r="B20" s="108">
        <v>15</v>
      </c>
      <c r="C20" s="96" t="s">
        <v>20</v>
      </c>
      <c r="D20" s="109">
        <v>3.5427541303546871E-3</v>
      </c>
      <c r="E20" s="110">
        <v>1.7062270000000002</v>
      </c>
      <c r="F20" s="39" t="s">
        <v>762</v>
      </c>
      <c r="G20" s="70">
        <v>0</v>
      </c>
      <c r="H20" s="111">
        <v>1</v>
      </c>
      <c r="I20" s="70">
        <v>0.765544</v>
      </c>
      <c r="J20" s="112">
        <v>0</v>
      </c>
      <c r="K20" s="70">
        <v>0</v>
      </c>
      <c r="L20" s="112">
        <v>3.3052936392028477E-3</v>
      </c>
      <c r="M20" s="113">
        <v>0.94068300000000005</v>
      </c>
      <c r="N20" s="88" t="s">
        <v>21</v>
      </c>
      <c r="O20" s="114">
        <v>15</v>
      </c>
      <c r="Q20" s="63"/>
      <c r="R20" s="63"/>
      <c r="S20" s="63"/>
      <c r="T20" s="63"/>
      <c r="U20" s="63"/>
      <c r="V20" s="63"/>
      <c r="W20" s="63"/>
      <c r="X20" s="63"/>
      <c r="Y20" s="63"/>
      <c r="Z20" s="63"/>
    </row>
    <row r="21" spans="1:26" ht="33" customHeight="1" x14ac:dyDescent="0.25">
      <c r="A21" s="66"/>
      <c r="B21" s="115">
        <v>16</v>
      </c>
      <c r="C21" s="105" t="s">
        <v>38</v>
      </c>
      <c r="D21" s="116">
        <v>3.5333834842505686E-3</v>
      </c>
      <c r="E21" s="117">
        <v>1.7017139999999999</v>
      </c>
      <c r="F21" s="118" t="s">
        <v>762</v>
      </c>
      <c r="G21" s="76">
        <v>0</v>
      </c>
      <c r="H21" s="119">
        <v>0</v>
      </c>
      <c r="I21" s="76">
        <v>0</v>
      </c>
      <c r="J21" s="120">
        <v>8.6713366248166134E-3</v>
      </c>
      <c r="K21" s="76">
        <v>1.7017139999999999</v>
      </c>
      <c r="L21" s="120">
        <v>0</v>
      </c>
      <c r="M21" s="121">
        <v>0</v>
      </c>
      <c r="N21" s="97" t="s">
        <v>39</v>
      </c>
      <c r="O21" s="122">
        <v>16</v>
      </c>
      <c r="P21" s="63"/>
      <c r="Q21" s="63"/>
      <c r="R21" s="71"/>
      <c r="S21" s="72"/>
      <c r="T21" s="1"/>
      <c r="U21" s="1"/>
      <c r="V21" s="1"/>
      <c r="W21" s="1"/>
      <c r="X21" s="1"/>
      <c r="Y21" s="1"/>
      <c r="Z21" s="1"/>
    </row>
    <row r="22" spans="1:26" ht="33" customHeight="1" x14ac:dyDescent="0.25">
      <c r="A22" s="66"/>
      <c r="B22" s="108">
        <v>17</v>
      </c>
      <c r="C22" s="96" t="s">
        <v>28</v>
      </c>
      <c r="D22" s="109">
        <v>4.1527348123721953E-4</v>
      </c>
      <c r="E22" s="110">
        <v>0.2</v>
      </c>
      <c r="F22" s="39" t="s">
        <v>762</v>
      </c>
      <c r="G22" s="70">
        <v>0</v>
      </c>
      <c r="H22" s="111">
        <v>0</v>
      </c>
      <c r="I22" s="70">
        <v>0</v>
      </c>
      <c r="J22" s="112">
        <v>1.0191297274179578E-3</v>
      </c>
      <c r="K22" s="70">
        <v>0.2</v>
      </c>
      <c r="L22" s="112">
        <v>0</v>
      </c>
      <c r="M22" s="113">
        <v>0</v>
      </c>
      <c r="N22" s="88" t="s">
        <v>29</v>
      </c>
      <c r="O22" s="114">
        <v>17</v>
      </c>
      <c r="Q22" s="63"/>
      <c r="R22" s="63"/>
      <c r="S22" s="63"/>
      <c r="T22" s="63"/>
      <c r="U22" s="63"/>
      <c r="V22" s="63"/>
      <c r="W22" s="63"/>
      <c r="X22" s="63"/>
      <c r="Y22" s="63"/>
      <c r="Z22" s="63"/>
    </row>
    <row r="23" spans="1:26" ht="33" customHeight="1" x14ac:dyDescent="0.25">
      <c r="A23" s="66"/>
      <c r="B23" s="115">
        <v>18</v>
      </c>
      <c r="C23" s="105" t="s">
        <v>22</v>
      </c>
      <c r="D23" s="116">
        <v>4.0331983407980611E-4</v>
      </c>
      <c r="E23" s="117">
        <v>0.194243</v>
      </c>
      <c r="F23" s="118" t="s">
        <v>762</v>
      </c>
      <c r="G23" s="76">
        <v>0</v>
      </c>
      <c r="H23" s="119">
        <v>0</v>
      </c>
      <c r="I23" s="76">
        <v>0</v>
      </c>
      <c r="J23" s="120">
        <v>9.8979407821423175E-4</v>
      </c>
      <c r="K23" s="76">
        <v>0.194243</v>
      </c>
      <c r="L23" s="120">
        <v>0</v>
      </c>
      <c r="M23" s="121">
        <v>0</v>
      </c>
      <c r="N23" s="97" t="s">
        <v>23</v>
      </c>
      <c r="O23" s="122">
        <v>18</v>
      </c>
      <c r="P23" s="63"/>
      <c r="Q23" s="63"/>
      <c r="R23" s="71"/>
      <c r="S23" s="72"/>
      <c r="T23" s="1"/>
      <c r="U23" s="1"/>
      <c r="V23" s="1"/>
      <c r="W23" s="1"/>
      <c r="X23" s="1"/>
      <c r="Y23" s="1"/>
      <c r="Z23" s="1"/>
    </row>
    <row r="24" spans="1:26" ht="33" customHeight="1" x14ac:dyDescent="0.25">
      <c r="A24" s="66"/>
      <c r="B24" s="108">
        <v>19</v>
      </c>
      <c r="C24" s="96" t="s">
        <v>36</v>
      </c>
      <c r="D24" s="109">
        <v>4.4226625751763875E-7</v>
      </c>
      <c r="E24" s="110">
        <v>2.13E-4</v>
      </c>
      <c r="F24" s="39" t="s">
        <v>762</v>
      </c>
      <c r="G24" s="70">
        <v>0</v>
      </c>
      <c r="H24" s="111">
        <v>0</v>
      </c>
      <c r="I24" s="70">
        <v>0</v>
      </c>
      <c r="J24" s="112">
        <v>1.085373159700125E-6</v>
      </c>
      <c r="K24" s="70">
        <v>2.13E-4</v>
      </c>
      <c r="L24" s="112">
        <v>0</v>
      </c>
      <c r="M24" s="113">
        <v>0</v>
      </c>
      <c r="N24" s="88" t="s">
        <v>37</v>
      </c>
      <c r="O24" s="114">
        <v>19</v>
      </c>
      <c r="Q24" s="63"/>
      <c r="R24" s="63"/>
      <c r="S24" s="63"/>
      <c r="T24" s="63"/>
      <c r="U24" s="63"/>
      <c r="V24" s="63"/>
      <c r="W24" s="63"/>
      <c r="X24" s="63"/>
      <c r="Y24" s="63"/>
      <c r="Z24" s="63"/>
    </row>
    <row r="25" spans="1:26" ht="33" customHeight="1" x14ac:dyDescent="0.25">
      <c r="A25" s="66"/>
      <c r="B25" s="115">
        <v>20</v>
      </c>
      <c r="C25" s="105" t="s">
        <v>7</v>
      </c>
      <c r="D25" s="116">
        <v>0</v>
      </c>
      <c r="E25" s="117">
        <v>0</v>
      </c>
      <c r="F25" s="118" t="s">
        <v>762</v>
      </c>
      <c r="G25" s="76">
        <v>0</v>
      </c>
      <c r="H25" s="119">
        <v>0</v>
      </c>
      <c r="I25" s="76">
        <v>0</v>
      </c>
      <c r="J25" s="120">
        <v>0</v>
      </c>
      <c r="K25" s="76">
        <v>0</v>
      </c>
      <c r="L25" s="120">
        <v>0</v>
      </c>
      <c r="M25" s="121">
        <v>0</v>
      </c>
      <c r="N25" s="97" t="s">
        <v>127</v>
      </c>
      <c r="O25" s="122">
        <v>20</v>
      </c>
      <c r="P25" s="63"/>
      <c r="Q25" s="63"/>
      <c r="R25" s="71"/>
      <c r="S25" s="72"/>
      <c r="T25" s="1"/>
      <c r="U25" s="1"/>
      <c r="V25" s="1"/>
      <c r="W25" s="1"/>
      <c r="X25" s="1"/>
      <c r="Y25" s="1"/>
      <c r="Z25" s="1"/>
    </row>
    <row r="26" spans="1:26" ht="33" customHeight="1" x14ac:dyDescent="0.25">
      <c r="A26" s="66"/>
      <c r="B26" s="108">
        <v>21</v>
      </c>
      <c r="C26" s="96" t="s">
        <v>44</v>
      </c>
      <c r="D26" s="109">
        <v>0</v>
      </c>
      <c r="E26" s="110">
        <v>0</v>
      </c>
      <c r="F26" s="39" t="s">
        <v>762</v>
      </c>
      <c r="G26" s="70">
        <v>0</v>
      </c>
      <c r="H26" s="111">
        <v>0</v>
      </c>
      <c r="I26" s="70">
        <v>0</v>
      </c>
      <c r="J26" s="112">
        <v>0</v>
      </c>
      <c r="K26" s="70">
        <v>0</v>
      </c>
      <c r="L26" s="112">
        <v>0</v>
      </c>
      <c r="M26" s="113">
        <v>0</v>
      </c>
      <c r="N26" s="88" t="s">
        <v>45</v>
      </c>
      <c r="O26" s="114">
        <v>21</v>
      </c>
      <c r="Q26" s="63"/>
      <c r="R26" s="63"/>
      <c r="S26" s="63"/>
      <c r="T26" s="63"/>
      <c r="U26" s="63"/>
      <c r="V26" s="63"/>
      <c r="W26" s="63"/>
      <c r="X26" s="63"/>
      <c r="Y26" s="63"/>
      <c r="Z26" s="63"/>
    </row>
    <row r="27" spans="1:26" ht="33" customHeight="1" x14ac:dyDescent="0.25">
      <c r="A27" s="66"/>
      <c r="B27" s="115">
        <v>22</v>
      </c>
      <c r="C27" s="105" t="s">
        <v>34</v>
      </c>
      <c r="D27" s="116">
        <v>0</v>
      </c>
      <c r="E27" s="117">
        <v>0</v>
      </c>
      <c r="F27" s="118" t="s">
        <v>762</v>
      </c>
      <c r="G27" s="76">
        <v>0</v>
      </c>
      <c r="H27" s="119">
        <v>0</v>
      </c>
      <c r="I27" s="76">
        <v>0</v>
      </c>
      <c r="J27" s="120">
        <v>0</v>
      </c>
      <c r="K27" s="76">
        <v>0</v>
      </c>
      <c r="L27" s="120">
        <v>0</v>
      </c>
      <c r="M27" s="121">
        <v>0</v>
      </c>
      <c r="N27" s="97" t="s">
        <v>35</v>
      </c>
      <c r="O27" s="122">
        <v>22</v>
      </c>
      <c r="P27" s="63"/>
      <c r="Q27" s="63"/>
      <c r="R27" s="71"/>
      <c r="S27" s="72"/>
      <c r="T27" s="1"/>
      <c r="U27" s="1"/>
      <c r="V27" s="1"/>
      <c r="W27" s="1"/>
      <c r="X27" s="1"/>
      <c r="Y27" s="1"/>
      <c r="Z27" s="1"/>
    </row>
    <row r="28" spans="1:26" s="124" customFormat="1" ht="35.25" customHeight="1" x14ac:dyDescent="0.3">
      <c r="B28" s="452" t="s">
        <v>743</v>
      </c>
      <c r="C28" s="453"/>
      <c r="D28" s="454">
        <v>481.61033399999997</v>
      </c>
      <c r="E28" s="455"/>
      <c r="F28" s="454">
        <v>0</v>
      </c>
      <c r="G28" s="455"/>
      <c r="H28" s="454">
        <v>0.765544</v>
      </c>
      <c r="I28" s="455"/>
      <c r="J28" s="454">
        <v>196.24587000000002</v>
      </c>
      <c r="K28" s="455"/>
      <c r="L28" s="454">
        <v>284.59891999999996</v>
      </c>
      <c r="M28" s="455"/>
      <c r="N28" s="453" t="s">
        <v>763</v>
      </c>
      <c r="O28" s="456"/>
      <c r="P28" s="126"/>
      <c r="Q28" s="126"/>
      <c r="R28" s="127"/>
      <c r="S28" s="125"/>
      <c r="T28" s="128"/>
      <c r="U28" s="128"/>
      <c r="V28" s="128"/>
      <c r="W28" s="128"/>
      <c r="X28" s="128"/>
      <c r="Y28" s="128"/>
      <c r="Z28" s="128"/>
    </row>
    <row r="29" spans="1:26" s="124" customFormat="1" ht="30.75" customHeight="1" x14ac:dyDescent="0.3">
      <c r="B29" s="449" t="s">
        <v>744</v>
      </c>
      <c r="C29" s="447"/>
      <c r="D29" s="469">
        <v>1</v>
      </c>
      <c r="E29" s="470">
        <v>303.78855099999998</v>
      </c>
      <c r="F29" s="469">
        <v>0</v>
      </c>
      <c r="G29" s="470">
        <v>0</v>
      </c>
      <c r="H29" s="469">
        <v>1.5895506096013298E-3</v>
      </c>
      <c r="I29" s="470">
        <v>0.765544</v>
      </c>
      <c r="J29" s="469">
        <v>0.40747852806663415</v>
      </c>
      <c r="K29" s="470"/>
      <c r="L29" s="469">
        <v>0.5909319213237646</v>
      </c>
      <c r="M29" s="470"/>
      <c r="N29" s="447" t="s">
        <v>745</v>
      </c>
      <c r="O29" s="448"/>
      <c r="P29" s="126"/>
      <c r="Q29" s="126"/>
      <c r="R29" s="127"/>
      <c r="S29" s="125"/>
      <c r="T29" s="128"/>
      <c r="U29" s="128"/>
      <c r="V29" s="128"/>
      <c r="W29" s="128"/>
      <c r="X29" s="128"/>
      <c r="Y29" s="128"/>
      <c r="Z29" s="128"/>
    </row>
    <row r="30" spans="1:26" x14ac:dyDescent="0.25">
      <c r="B30" s="337" t="s">
        <v>93</v>
      </c>
      <c r="C30" s="337"/>
      <c r="D30" s="337"/>
      <c r="E30" s="337"/>
      <c r="F30" s="337"/>
      <c r="G30" s="337"/>
      <c r="H30" s="337"/>
      <c r="I30" s="337"/>
      <c r="J30" s="337"/>
      <c r="N30" s="62"/>
      <c r="O30" s="337" t="s">
        <v>92</v>
      </c>
      <c r="P30" s="63"/>
    </row>
    <row r="31" spans="1:26" x14ac:dyDescent="0.25">
      <c r="B31" s="62"/>
      <c r="E31" s="62"/>
      <c r="F31" s="62"/>
      <c r="G31" s="62"/>
      <c r="H31" s="62"/>
      <c r="J31" s="62"/>
      <c r="K31" s="62"/>
      <c r="N31" s="62"/>
    </row>
    <row r="32" spans="1:26" ht="36" customHeight="1" x14ac:dyDescent="0.25">
      <c r="B32" s="62"/>
      <c r="E32" s="62"/>
      <c r="F32" s="62"/>
      <c r="G32" s="62"/>
      <c r="H32" s="62"/>
      <c r="J32" s="62"/>
      <c r="K32" s="62"/>
      <c r="N32" s="62"/>
      <c r="O32" s="51"/>
      <c r="P32" s="82"/>
      <c r="Q32" s="82"/>
      <c r="R32" s="82"/>
      <c r="S32" s="82"/>
      <c r="T32" s="82"/>
    </row>
    <row r="33" spans="2:14" ht="36" customHeight="1" x14ac:dyDescent="0.25">
      <c r="B33" s="62"/>
      <c r="E33" s="62"/>
      <c r="F33" s="62"/>
      <c r="G33" s="62"/>
      <c r="H33" s="62"/>
      <c r="J33" s="62"/>
      <c r="K33" s="62"/>
      <c r="N33" s="62"/>
    </row>
    <row r="34" spans="2:14" ht="36" customHeight="1" x14ac:dyDescent="0.25">
      <c r="B34" s="62"/>
      <c r="E34" s="62"/>
      <c r="F34" s="62"/>
      <c r="G34" s="62"/>
      <c r="H34" s="62"/>
      <c r="J34" s="62"/>
      <c r="K34" s="62"/>
      <c r="N34" s="62"/>
    </row>
    <row r="35" spans="2:14" ht="36" customHeight="1" x14ac:dyDescent="0.25">
      <c r="B35" s="62"/>
      <c r="E35" s="62"/>
      <c r="F35" s="62"/>
      <c r="G35" s="62"/>
      <c r="H35" s="62"/>
      <c r="J35" s="62"/>
      <c r="K35" s="62"/>
      <c r="N35" s="62"/>
    </row>
    <row r="36" spans="2:14" ht="36" customHeight="1" x14ac:dyDescent="0.25">
      <c r="B36" s="62"/>
      <c r="E36" s="62"/>
      <c r="F36" s="62"/>
      <c r="G36" s="62"/>
      <c r="H36" s="62"/>
      <c r="J36" s="62"/>
      <c r="K36" s="62"/>
      <c r="N36" s="62"/>
    </row>
    <row r="37" spans="2:14" ht="36" customHeight="1" x14ac:dyDescent="0.25">
      <c r="B37" s="62"/>
      <c r="E37" s="62"/>
      <c r="F37" s="62"/>
      <c r="G37" s="62"/>
      <c r="H37" s="62"/>
      <c r="J37" s="62"/>
      <c r="K37" s="62"/>
      <c r="N37" s="62"/>
    </row>
    <row r="38" spans="2:14" ht="36" customHeight="1" x14ac:dyDescent="0.25">
      <c r="B38" s="62"/>
      <c r="E38" s="62"/>
      <c r="F38" s="62"/>
      <c r="G38" s="62"/>
      <c r="H38" s="62"/>
      <c r="J38" s="62"/>
      <c r="K38" s="62"/>
      <c r="N38" s="62"/>
    </row>
    <row r="39" spans="2:14" ht="36" customHeight="1" x14ac:dyDescent="0.25">
      <c r="B39" s="62"/>
      <c r="E39" s="62"/>
      <c r="F39" s="62"/>
      <c r="G39" s="62"/>
      <c r="H39" s="62"/>
      <c r="J39" s="62"/>
      <c r="K39" s="62"/>
      <c r="N39" s="62"/>
    </row>
    <row r="40" spans="2:14" x14ac:dyDescent="0.25">
      <c r="B40" s="62"/>
      <c r="E40" s="62"/>
      <c r="F40" s="62"/>
      <c r="G40" s="62"/>
      <c r="H40" s="62"/>
      <c r="J40" s="62"/>
      <c r="K40" s="62"/>
      <c r="N40" s="62"/>
    </row>
    <row r="41" spans="2:14" x14ac:dyDescent="0.25">
      <c r="C41"/>
      <c r="D41"/>
      <c r="E41"/>
      <c r="F41" s="107"/>
      <c r="J41" s="62"/>
      <c r="K41" s="62"/>
      <c r="N41" s="62"/>
    </row>
    <row r="42" spans="2:14" x14ac:dyDescent="0.25">
      <c r="C42"/>
      <c r="D42"/>
      <c r="E42"/>
      <c r="F42" s="43"/>
      <c r="J42" s="62"/>
      <c r="K42" s="62"/>
      <c r="N42" s="62"/>
    </row>
    <row r="43" spans="2:14" x14ac:dyDescent="0.25">
      <c r="C43"/>
      <c r="D43"/>
      <c r="E43"/>
      <c r="F43" s="43"/>
      <c r="J43" s="62"/>
      <c r="K43" s="62"/>
      <c r="N43" s="62"/>
    </row>
    <row r="44" spans="2:14" x14ac:dyDescent="0.25">
      <c r="C44"/>
      <c r="D44"/>
      <c r="E44"/>
      <c r="F44" s="43"/>
      <c r="J44" s="62"/>
      <c r="K44" s="62"/>
      <c r="N44" s="62"/>
    </row>
    <row r="45" spans="2:14" x14ac:dyDescent="0.25">
      <c r="C45"/>
      <c r="D45"/>
      <c r="E45"/>
      <c r="F45" s="43"/>
      <c r="J45" s="62"/>
      <c r="K45" s="62"/>
      <c r="N45" s="62"/>
    </row>
    <row r="46" spans="2:14" x14ac:dyDescent="0.25">
      <c r="C46"/>
      <c r="D46"/>
      <c r="E46"/>
      <c r="F46" s="43"/>
      <c r="J46" s="62"/>
      <c r="K46" s="62"/>
      <c r="N46" s="62"/>
    </row>
    <row r="47" spans="2:14" x14ac:dyDescent="0.25">
      <c r="C47"/>
      <c r="D47"/>
      <c r="E47"/>
      <c r="F47" s="43"/>
      <c r="J47" s="62"/>
      <c r="K47" s="62"/>
      <c r="N47" s="62"/>
    </row>
    <row r="48" spans="2:14" x14ac:dyDescent="0.25">
      <c r="C48"/>
      <c r="D48"/>
      <c r="E48"/>
      <c r="F48" s="43"/>
      <c r="J48" s="62"/>
      <c r="K48" s="62"/>
      <c r="N48" s="62"/>
    </row>
    <row r="49" spans="3:14" x14ac:dyDescent="0.25">
      <c r="C49"/>
      <c r="D49"/>
      <c r="E49"/>
      <c r="F49" s="43"/>
      <c r="J49" s="62"/>
      <c r="K49" s="62"/>
      <c r="N49" s="62"/>
    </row>
    <row r="50" spans="3:14" x14ac:dyDescent="0.25">
      <c r="C50"/>
      <c r="D50"/>
      <c r="E50"/>
      <c r="F50" s="43"/>
      <c r="J50" s="62"/>
      <c r="K50" s="62"/>
      <c r="N50" s="62"/>
    </row>
    <row r="51" spans="3:14" x14ac:dyDescent="0.25">
      <c r="C51"/>
      <c r="D51"/>
      <c r="E51"/>
      <c r="F51" s="43"/>
      <c r="J51" s="62"/>
      <c r="K51" s="62"/>
      <c r="N51" s="62"/>
    </row>
    <row r="52" spans="3:14" x14ac:dyDescent="0.25">
      <c r="C52"/>
      <c r="D52"/>
      <c r="E52"/>
      <c r="F52" s="43"/>
      <c r="J52" s="62"/>
      <c r="K52" s="62"/>
      <c r="N52" s="62"/>
    </row>
    <row r="53" spans="3:14" x14ac:dyDescent="0.25">
      <c r="C53"/>
      <c r="D53"/>
      <c r="E53"/>
      <c r="F53" s="43"/>
      <c r="J53" s="62"/>
      <c r="K53" s="62"/>
      <c r="N53" s="62"/>
    </row>
    <row r="54" spans="3:14" x14ac:dyDescent="0.25">
      <c r="C54"/>
      <c r="D54"/>
      <c r="E54"/>
      <c r="J54" s="62"/>
      <c r="K54" s="62"/>
      <c r="N54" s="62"/>
    </row>
    <row r="55" spans="3:14" x14ac:dyDescent="0.25">
      <c r="J55" s="62"/>
      <c r="K55" s="62"/>
      <c r="N55" s="62"/>
    </row>
    <row r="56" spans="3:14" x14ac:dyDescent="0.25">
      <c r="J56" s="62"/>
      <c r="K56" s="62"/>
      <c r="N56" s="62"/>
    </row>
    <row r="57" spans="3:14" ht="18.75" customHeight="1" x14ac:dyDescent="0.25">
      <c r="J57" s="62"/>
      <c r="K57" s="62"/>
      <c r="N57" s="62"/>
    </row>
    <row r="58" spans="3:14" ht="18.75" customHeight="1" x14ac:dyDescent="0.25">
      <c r="J58" s="62"/>
      <c r="K58" s="62"/>
      <c r="N58" s="62"/>
    </row>
    <row r="59" spans="3:14" ht="15" customHeight="1" x14ac:dyDescent="0.25">
      <c r="J59" s="62"/>
      <c r="K59" s="62"/>
      <c r="N59" s="62"/>
    </row>
    <row r="60" spans="3:14" x14ac:dyDescent="0.25">
      <c r="J60" s="62"/>
      <c r="K60" s="62"/>
      <c r="N60" s="62"/>
    </row>
    <row r="61" spans="3:14" x14ac:dyDescent="0.25">
      <c r="J61" s="62"/>
      <c r="K61" s="62"/>
      <c r="N61" s="62"/>
    </row>
    <row r="62" spans="3:14" x14ac:dyDescent="0.25">
      <c r="J62" s="62"/>
      <c r="K62" s="62"/>
      <c r="N62" s="62"/>
    </row>
    <row r="63" spans="3:14" x14ac:dyDescent="0.25">
      <c r="J63" s="62"/>
      <c r="K63" s="62"/>
      <c r="N63" s="62"/>
    </row>
    <row r="64" spans="3:14" x14ac:dyDescent="0.25">
      <c r="J64" s="62"/>
      <c r="K64" s="62"/>
      <c r="N64" s="62"/>
    </row>
    <row r="65" spans="10:14" x14ac:dyDescent="0.25">
      <c r="J65" s="62"/>
      <c r="K65" s="62"/>
      <c r="N65" s="62"/>
    </row>
    <row r="66" spans="10:14" x14ac:dyDescent="0.25">
      <c r="J66" s="62"/>
      <c r="K66" s="62"/>
      <c r="N66" s="62"/>
    </row>
    <row r="67" spans="10:14" x14ac:dyDescent="0.25">
      <c r="J67" s="62"/>
      <c r="K67" s="62"/>
      <c r="N67" s="62"/>
    </row>
    <row r="68" spans="10:14" x14ac:dyDescent="0.25">
      <c r="J68" s="62"/>
      <c r="K68" s="62"/>
      <c r="N68" s="62"/>
    </row>
    <row r="69" spans="10:14" x14ac:dyDescent="0.25">
      <c r="J69" s="62"/>
      <c r="K69" s="62"/>
      <c r="N69" s="62"/>
    </row>
    <row r="70" spans="10:14" x14ac:dyDescent="0.25">
      <c r="J70" s="62"/>
      <c r="K70" s="62"/>
      <c r="N70" s="62"/>
    </row>
    <row r="71" spans="10:14" x14ac:dyDescent="0.25">
      <c r="J71" s="62"/>
      <c r="K71" s="62"/>
      <c r="N71" s="62"/>
    </row>
    <row r="72" spans="10:14" x14ac:dyDescent="0.25">
      <c r="J72" s="62"/>
      <c r="K72" s="62"/>
      <c r="N72" s="62"/>
    </row>
    <row r="73" spans="10:14" x14ac:dyDescent="0.25">
      <c r="J73" s="62"/>
      <c r="K73" s="62"/>
      <c r="N73" s="62"/>
    </row>
    <row r="74" spans="10:14" x14ac:dyDescent="0.25">
      <c r="J74" s="62"/>
      <c r="K74" s="62"/>
      <c r="N74" s="62"/>
    </row>
    <row r="75" spans="10:14" x14ac:dyDescent="0.25">
      <c r="J75" s="62"/>
      <c r="K75" s="62"/>
      <c r="N75" s="62"/>
    </row>
    <row r="76" spans="10:14" x14ac:dyDescent="0.25">
      <c r="J76" s="62"/>
      <c r="K76" s="62"/>
      <c r="N76" s="62"/>
    </row>
    <row r="77" spans="10:14" x14ac:dyDescent="0.25">
      <c r="J77" s="62"/>
      <c r="K77" s="62"/>
      <c r="N77" s="62"/>
    </row>
    <row r="78" spans="10:14" x14ac:dyDescent="0.25">
      <c r="J78" s="62"/>
      <c r="K78" s="62"/>
      <c r="N78" s="62"/>
    </row>
    <row r="79" spans="10:14" x14ac:dyDescent="0.25">
      <c r="J79" s="62"/>
      <c r="K79" s="62"/>
      <c r="N79" s="62"/>
    </row>
    <row r="80" spans="10:14" x14ac:dyDescent="0.25">
      <c r="J80" s="62"/>
      <c r="K80" s="62"/>
      <c r="N80" s="62"/>
    </row>
    <row r="81" spans="10:14" x14ac:dyDescent="0.25">
      <c r="J81" s="62"/>
      <c r="K81" s="62"/>
      <c r="N81" s="62"/>
    </row>
    <row r="82" spans="10:14" x14ac:dyDescent="0.25">
      <c r="J82" s="62"/>
      <c r="K82" s="62"/>
      <c r="N82" s="62"/>
    </row>
    <row r="83" spans="10:14" x14ac:dyDescent="0.25">
      <c r="J83" s="62"/>
      <c r="K83" s="62"/>
      <c r="N83" s="62"/>
    </row>
    <row r="84" spans="10:14" x14ac:dyDescent="0.25">
      <c r="J84" s="62"/>
      <c r="K84" s="62"/>
      <c r="N84" s="62"/>
    </row>
    <row r="85" spans="10:14" x14ac:dyDescent="0.25">
      <c r="J85" s="62"/>
      <c r="K85" s="62"/>
      <c r="N85" s="62"/>
    </row>
    <row r="86" spans="10:14" x14ac:dyDescent="0.25">
      <c r="J86" s="62"/>
      <c r="K86" s="62"/>
      <c r="N86" s="62"/>
    </row>
    <row r="87" spans="10:14" x14ac:dyDescent="0.25">
      <c r="J87" s="62"/>
      <c r="K87" s="62"/>
      <c r="N87" s="62"/>
    </row>
    <row r="88" spans="10:14" x14ac:dyDescent="0.25">
      <c r="J88" s="62"/>
      <c r="K88" s="62"/>
      <c r="N88" s="62"/>
    </row>
    <row r="89" spans="10:14" x14ac:dyDescent="0.25">
      <c r="J89" s="62"/>
      <c r="K89" s="62"/>
      <c r="N89" s="62"/>
    </row>
    <row r="90" spans="10:14" x14ac:dyDescent="0.25">
      <c r="J90" s="62"/>
      <c r="K90" s="62"/>
      <c r="N90" s="62"/>
    </row>
    <row r="91" spans="10:14" x14ac:dyDescent="0.25">
      <c r="J91" s="62"/>
      <c r="K91" s="62"/>
      <c r="N91" s="62"/>
    </row>
    <row r="92" spans="10:14" x14ac:dyDescent="0.25">
      <c r="J92" s="62"/>
      <c r="K92" s="62"/>
      <c r="N92" s="62"/>
    </row>
    <row r="93" spans="10:14" x14ac:dyDescent="0.25">
      <c r="J93" s="62"/>
      <c r="K93" s="62"/>
      <c r="N93" s="62"/>
    </row>
    <row r="94" spans="10:14" x14ac:dyDescent="0.25">
      <c r="J94" s="62"/>
      <c r="K94" s="62"/>
      <c r="N94" s="62"/>
    </row>
    <row r="95" spans="10:14" x14ac:dyDescent="0.25">
      <c r="J95" s="62"/>
      <c r="K95" s="62"/>
      <c r="N95" s="62"/>
    </row>
    <row r="96" spans="10:14" x14ac:dyDescent="0.25">
      <c r="J96" s="62"/>
      <c r="K96" s="62"/>
      <c r="N96" s="62"/>
    </row>
    <row r="97" spans="10:14" x14ac:dyDescent="0.25">
      <c r="J97" s="62"/>
      <c r="K97" s="62"/>
      <c r="N97" s="62"/>
    </row>
    <row r="98" spans="10:14" x14ac:dyDescent="0.25">
      <c r="J98" s="62"/>
      <c r="K98" s="62"/>
      <c r="N98" s="62"/>
    </row>
    <row r="99" spans="10:14" x14ac:dyDescent="0.25">
      <c r="J99" s="62"/>
      <c r="K99" s="62"/>
      <c r="N99" s="62"/>
    </row>
    <row r="100" spans="10:14" x14ac:dyDescent="0.25">
      <c r="J100" s="62"/>
      <c r="K100" s="62"/>
      <c r="N100" s="62"/>
    </row>
    <row r="101" spans="10:14" x14ac:dyDescent="0.25">
      <c r="J101" s="62"/>
      <c r="K101" s="62"/>
      <c r="N101" s="62"/>
    </row>
    <row r="102" spans="10:14" x14ac:dyDescent="0.25">
      <c r="J102" s="62"/>
      <c r="K102" s="62"/>
      <c r="N102" s="62"/>
    </row>
    <row r="103" spans="10:14" x14ac:dyDescent="0.25">
      <c r="J103" s="62"/>
      <c r="K103" s="62"/>
      <c r="N103" s="62"/>
    </row>
    <row r="104" spans="10:14" x14ac:dyDescent="0.25">
      <c r="J104" s="62"/>
      <c r="K104" s="62"/>
      <c r="N104" s="62"/>
    </row>
    <row r="105" spans="10:14" x14ac:dyDescent="0.25">
      <c r="J105" s="62"/>
      <c r="K105" s="62"/>
      <c r="N105" s="62"/>
    </row>
    <row r="106" spans="10:14" x14ac:dyDescent="0.25">
      <c r="J106" s="62"/>
      <c r="K106" s="62"/>
      <c r="N106" s="62"/>
    </row>
    <row r="107" spans="10:14" x14ac:dyDescent="0.25">
      <c r="J107" s="62"/>
      <c r="K107" s="62"/>
      <c r="N107" s="62"/>
    </row>
    <row r="108" spans="10:14" x14ac:dyDescent="0.25">
      <c r="J108" s="62"/>
      <c r="K108" s="62"/>
      <c r="N108" s="62"/>
    </row>
    <row r="109" spans="10:14" x14ac:dyDescent="0.25">
      <c r="J109" s="62"/>
      <c r="K109" s="62"/>
      <c r="N109" s="62"/>
    </row>
    <row r="110" spans="10:14" x14ac:dyDescent="0.25">
      <c r="J110" s="62"/>
      <c r="K110" s="62"/>
      <c r="N110" s="62"/>
    </row>
    <row r="111" spans="10:14" x14ac:dyDescent="0.25">
      <c r="J111" s="62"/>
      <c r="K111" s="62"/>
      <c r="N111" s="62"/>
    </row>
    <row r="112" spans="10:14" x14ac:dyDescent="0.25">
      <c r="J112" s="62"/>
      <c r="K112" s="62"/>
      <c r="N112" s="62"/>
    </row>
    <row r="113" spans="10:14" x14ac:dyDescent="0.25">
      <c r="J113" s="62"/>
      <c r="K113" s="62"/>
      <c r="N113" s="62"/>
    </row>
    <row r="114" spans="10:14" x14ac:dyDescent="0.25">
      <c r="J114" s="62"/>
      <c r="K114" s="62"/>
      <c r="N114" s="62"/>
    </row>
    <row r="115" spans="10:14" x14ac:dyDescent="0.25">
      <c r="J115" s="62"/>
      <c r="K115" s="62"/>
      <c r="N115" s="62"/>
    </row>
    <row r="116" spans="10:14" x14ac:dyDescent="0.25">
      <c r="J116" s="62"/>
      <c r="K116" s="62"/>
      <c r="N116" s="62"/>
    </row>
    <row r="117" spans="10:14" x14ac:dyDescent="0.25">
      <c r="J117" s="62"/>
      <c r="K117" s="62"/>
      <c r="N117" s="62"/>
    </row>
    <row r="118" spans="10:14" x14ac:dyDescent="0.25">
      <c r="J118" s="62"/>
      <c r="K118" s="62"/>
      <c r="N118" s="62"/>
    </row>
    <row r="119" spans="10:14" x14ac:dyDescent="0.25">
      <c r="J119" s="62"/>
      <c r="K119" s="62"/>
      <c r="N119" s="62"/>
    </row>
    <row r="120" spans="10:14" x14ac:dyDescent="0.25">
      <c r="J120" s="62"/>
      <c r="K120" s="62"/>
      <c r="N120" s="62"/>
    </row>
    <row r="121" spans="10:14" x14ac:dyDescent="0.25">
      <c r="J121" s="62"/>
      <c r="K121" s="62"/>
      <c r="N121" s="62"/>
    </row>
    <row r="122" spans="10:14" x14ac:dyDescent="0.25">
      <c r="J122" s="62"/>
      <c r="K122" s="62"/>
      <c r="N122" s="62"/>
    </row>
    <row r="123" spans="10:14" x14ac:dyDescent="0.25">
      <c r="J123" s="62"/>
      <c r="K123" s="62"/>
      <c r="N123" s="62"/>
    </row>
    <row r="124" spans="10:14" x14ac:dyDescent="0.25">
      <c r="J124" s="62"/>
      <c r="K124" s="62"/>
      <c r="N124" s="62"/>
    </row>
    <row r="125" spans="10:14" x14ac:dyDescent="0.25">
      <c r="J125" s="62"/>
      <c r="K125" s="62"/>
      <c r="N125" s="62"/>
    </row>
    <row r="126" spans="10:14" x14ac:dyDescent="0.25">
      <c r="J126" s="62"/>
      <c r="K126" s="62"/>
      <c r="N126" s="62"/>
    </row>
    <row r="127" spans="10:14" x14ac:dyDescent="0.25">
      <c r="J127" s="62"/>
      <c r="K127" s="62"/>
      <c r="N127" s="62"/>
    </row>
    <row r="128" spans="10:14" x14ac:dyDescent="0.25">
      <c r="J128" s="62"/>
      <c r="K128" s="62"/>
      <c r="N128" s="62"/>
    </row>
    <row r="129" spans="10:14" x14ac:dyDescent="0.25">
      <c r="J129" s="62"/>
      <c r="K129" s="62"/>
      <c r="N129" s="62"/>
    </row>
    <row r="130" spans="10:14" x14ac:dyDescent="0.25">
      <c r="J130" s="62"/>
      <c r="K130" s="62"/>
      <c r="N130" s="62"/>
    </row>
  </sheetData>
  <mergeCells count="27">
    <mergeCell ref="Q1:Q2"/>
    <mergeCell ref="B2:O2"/>
    <mergeCell ref="B3:O3"/>
    <mergeCell ref="B4:B5"/>
    <mergeCell ref="C4:C5"/>
    <mergeCell ref="D4:D5"/>
    <mergeCell ref="E4:E5"/>
    <mergeCell ref="F4:G4"/>
    <mergeCell ref="H4:I4"/>
    <mergeCell ref="J4:K4"/>
    <mergeCell ref="L4:M4"/>
    <mergeCell ref="N4:N5"/>
    <mergeCell ref="O4:O5"/>
    <mergeCell ref="L28:M28"/>
    <mergeCell ref="N28:O28"/>
    <mergeCell ref="N29:O29"/>
    <mergeCell ref="B29:C29"/>
    <mergeCell ref="D29:E29"/>
    <mergeCell ref="F29:G29"/>
    <mergeCell ref="H29:I29"/>
    <mergeCell ref="J29:K29"/>
    <mergeCell ref="L29:M29"/>
    <mergeCell ref="B28:C28"/>
    <mergeCell ref="D28:E28"/>
    <mergeCell ref="F28:G28"/>
    <mergeCell ref="H28:I28"/>
    <mergeCell ref="J28:K28"/>
  </mergeCells>
  <printOptions horizontalCentered="1" verticalCentered="1"/>
  <pageMargins left="0" right="0" top="0" bottom="0" header="0" footer="0"/>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FB42-61D6-4F4B-9BD3-CF18572B7B1B}">
  <sheetPr>
    <tabColor theme="2"/>
  </sheetPr>
  <dimension ref="A1:N84"/>
  <sheetViews>
    <sheetView showGridLines="0" zoomScale="95" zoomScaleNormal="95" workbookViewId="0">
      <selection activeCell="N4" sqref="N4"/>
    </sheetView>
  </sheetViews>
  <sheetFormatPr defaultRowHeight="15" x14ac:dyDescent="0.25"/>
  <cols>
    <col min="1" max="1" width="5" customWidth="1"/>
    <col min="2" max="2" width="7.5703125" customWidth="1"/>
    <col min="3" max="3" width="17" style="62" customWidth="1"/>
    <col min="4" max="4" width="12.28515625" customWidth="1"/>
    <col min="5" max="9" width="10" customWidth="1"/>
    <col min="10" max="10" width="18" customWidth="1"/>
    <col min="11" max="11" width="7.5703125" customWidth="1"/>
    <col min="14" max="14" width="17" customWidth="1"/>
  </cols>
  <sheetData>
    <row r="1" spans="1:14" x14ac:dyDescent="0.25">
      <c r="M1" s="392"/>
      <c r="N1" s="328" t="s">
        <v>141</v>
      </c>
    </row>
    <row r="2" spans="1:14" ht="31.5" customHeight="1" x14ac:dyDescent="0.25">
      <c r="B2" s="440" t="s">
        <v>764</v>
      </c>
      <c r="C2" s="441"/>
      <c r="D2" s="441"/>
      <c r="E2" s="441"/>
      <c r="F2" s="441"/>
      <c r="G2" s="441"/>
      <c r="H2" s="441"/>
      <c r="I2" s="441"/>
      <c r="J2" s="441"/>
      <c r="K2" s="442"/>
      <c r="M2" s="392"/>
      <c r="N2" s="328" t="s">
        <v>142</v>
      </c>
    </row>
    <row r="3" spans="1:14" ht="31.5" customHeight="1" x14ac:dyDescent="0.25">
      <c r="B3" s="473" t="s">
        <v>765</v>
      </c>
      <c r="C3" s="429"/>
      <c r="D3" s="429"/>
      <c r="E3" s="429"/>
      <c r="F3" s="429"/>
      <c r="G3" s="429"/>
      <c r="H3" s="429"/>
      <c r="I3" s="429"/>
      <c r="J3" s="429"/>
      <c r="K3" s="474"/>
    </row>
    <row r="4" spans="1:14" ht="27.75" customHeight="1" x14ac:dyDescent="0.25">
      <c r="B4" s="446" t="s">
        <v>160</v>
      </c>
      <c r="C4" s="410" t="s">
        <v>0</v>
      </c>
      <c r="D4" s="410" t="s">
        <v>829</v>
      </c>
      <c r="E4" s="410">
        <v>2022</v>
      </c>
      <c r="F4" s="410">
        <v>2021</v>
      </c>
      <c r="G4" s="410">
        <v>2020</v>
      </c>
      <c r="H4" s="410">
        <v>2019</v>
      </c>
      <c r="I4" s="410">
        <v>2018</v>
      </c>
      <c r="J4" s="410" t="s">
        <v>2</v>
      </c>
      <c r="K4" s="436" t="s">
        <v>162</v>
      </c>
    </row>
    <row r="5" spans="1:14" ht="50.25" customHeight="1" x14ac:dyDescent="0.25">
      <c r="B5" s="446"/>
      <c r="C5" s="410"/>
      <c r="D5" s="410"/>
      <c r="E5" s="410"/>
      <c r="F5" s="410"/>
      <c r="G5" s="410"/>
      <c r="H5" s="410"/>
      <c r="I5" s="410"/>
      <c r="J5" s="410"/>
      <c r="K5" s="436"/>
    </row>
    <row r="6" spans="1:14" ht="36" customHeight="1" x14ac:dyDescent="0.25">
      <c r="A6" s="66"/>
      <c r="B6" s="324">
        <v>1</v>
      </c>
      <c r="C6" s="67" t="s">
        <v>12</v>
      </c>
      <c r="D6" s="68">
        <v>-34.355971634198411</v>
      </c>
      <c r="E6" s="69">
        <v>191.55416</v>
      </c>
      <c r="F6" s="70">
        <v>291.80744199999998</v>
      </c>
      <c r="G6" s="70">
        <v>268.46201399999995</v>
      </c>
      <c r="H6" s="70">
        <v>251.87613899999999</v>
      </c>
      <c r="I6" s="70">
        <v>301.35265799999991</v>
      </c>
      <c r="J6" s="67" t="s">
        <v>13</v>
      </c>
      <c r="K6" s="326">
        <v>1</v>
      </c>
    </row>
    <row r="7" spans="1:14" ht="36" customHeight="1" x14ac:dyDescent="0.25">
      <c r="A7" s="66"/>
      <c r="B7" s="325">
        <v>2</v>
      </c>
      <c r="C7" s="73" t="s">
        <v>90</v>
      </c>
      <c r="D7" s="74">
        <v>148.45549315256105</v>
      </c>
      <c r="E7" s="75">
        <v>56.927021999999994</v>
      </c>
      <c r="F7" s="76">
        <v>22.912361999999998</v>
      </c>
      <c r="G7" s="76">
        <v>20.718886000000001</v>
      </c>
      <c r="H7" s="76">
        <v>17.717945</v>
      </c>
      <c r="I7" s="76">
        <v>40.412795000000003</v>
      </c>
      <c r="J7" s="73" t="s">
        <v>124</v>
      </c>
      <c r="K7" s="327">
        <v>2</v>
      </c>
    </row>
    <row r="8" spans="1:14" ht="36" customHeight="1" x14ac:dyDescent="0.25">
      <c r="A8" s="66"/>
      <c r="B8" s="324">
        <v>3</v>
      </c>
      <c r="C8" s="67" t="s">
        <v>10</v>
      </c>
      <c r="D8" s="68">
        <v>37.063880923068766</v>
      </c>
      <c r="E8" s="69">
        <v>47.70406400000001</v>
      </c>
      <c r="F8" s="70">
        <v>34.804255999999995</v>
      </c>
      <c r="G8" s="70">
        <v>68.912141000000005</v>
      </c>
      <c r="H8" s="70">
        <v>45.972545999999994</v>
      </c>
      <c r="I8" s="70">
        <v>57.460845999999997</v>
      </c>
      <c r="J8" s="67" t="s">
        <v>11</v>
      </c>
      <c r="K8" s="326">
        <v>3</v>
      </c>
    </row>
    <row r="9" spans="1:14" ht="36" customHeight="1" x14ac:dyDescent="0.25">
      <c r="A9" s="66"/>
      <c r="B9" s="325">
        <v>4</v>
      </c>
      <c r="C9" s="73" t="s">
        <v>32</v>
      </c>
      <c r="D9" s="74">
        <v>-11.516435634408282</v>
      </c>
      <c r="E9" s="75">
        <v>20.169840000000001</v>
      </c>
      <c r="F9" s="76">
        <v>22.795013000000001</v>
      </c>
      <c r="G9" s="76">
        <v>74.863148999999993</v>
      </c>
      <c r="H9" s="76">
        <v>31.216426999999999</v>
      </c>
      <c r="I9" s="76">
        <v>90.139782999999994</v>
      </c>
      <c r="J9" s="73" t="s">
        <v>126</v>
      </c>
      <c r="K9" s="327">
        <v>4</v>
      </c>
    </row>
    <row r="10" spans="1:14" ht="36" customHeight="1" x14ac:dyDescent="0.25">
      <c r="A10" s="66"/>
      <c r="B10" s="324">
        <v>5</v>
      </c>
      <c r="C10" s="67" t="s">
        <v>20</v>
      </c>
      <c r="D10" s="68">
        <v>58.944409062013925</v>
      </c>
      <c r="E10" s="69">
        <v>10.686408</v>
      </c>
      <c r="F10" s="70">
        <v>6.7233619999999998</v>
      </c>
      <c r="G10" s="70">
        <v>8.2398690000000006</v>
      </c>
      <c r="H10" s="70">
        <v>2.4566189999999994</v>
      </c>
      <c r="I10" s="70">
        <v>6.2150999999999998E-2</v>
      </c>
      <c r="J10" s="67" t="s">
        <v>21</v>
      </c>
      <c r="K10" s="326">
        <v>5</v>
      </c>
    </row>
    <row r="11" spans="1:14" ht="36" customHeight="1" x14ac:dyDescent="0.25">
      <c r="A11" s="66"/>
      <c r="B11" s="325">
        <v>6</v>
      </c>
      <c r="C11" s="73" t="s">
        <v>5</v>
      </c>
      <c r="D11" s="74">
        <v>262.05874202121629</v>
      </c>
      <c r="E11" s="75">
        <v>7.9694560000000001</v>
      </c>
      <c r="F11" s="76">
        <v>2.2011499999999997</v>
      </c>
      <c r="G11" s="76">
        <v>3.2626469999999999</v>
      </c>
      <c r="H11" s="76">
        <v>0.31970500000000002</v>
      </c>
      <c r="I11" s="76">
        <v>0.10605400000000001</v>
      </c>
      <c r="J11" s="73" t="s">
        <v>6</v>
      </c>
      <c r="K11" s="327">
        <v>6</v>
      </c>
    </row>
    <row r="12" spans="1:14" ht="36" customHeight="1" x14ac:dyDescent="0.25">
      <c r="A12" s="66"/>
      <c r="B12" s="324">
        <v>7</v>
      </c>
      <c r="C12" s="67" t="s">
        <v>3</v>
      </c>
      <c r="D12" s="68">
        <v>28.84290089852442</v>
      </c>
      <c r="E12" s="69">
        <v>7.4729720000000004</v>
      </c>
      <c r="F12" s="70">
        <v>5.800065</v>
      </c>
      <c r="G12" s="70">
        <v>8.3788860000000014</v>
      </c>
      <c r="H12" s="70">
        <v>4.8145130000000007</v>
      </c>
      <c r="I12" s="70">
        <v>3.5053289999999997</v>
      </c>
      <c r="J12" s="67" t="s">
        <v>4</v>
      </c>
      <c r="K12" s="326">
        <v>7</v>
      </c>
    </row>
    <row r="13" spans="1:14" ht="36" customHeight="1" x14ac:dyDescent="0.25">
      <c r="A13" s="66"/>
      <c r="B13" s="325">
        <v>8</v>
      </c>
      <c r="C13" s="73" t="s">
        <v>14</v>
      </c>
      <c r="D13" s="74">
        <v>-45.631838299399043</v>
      </c>
      <c r="E13" s="75">
        <v>6.5828469999999992</v>
      </c>
      <c r="F13" s="76">
        <v>12.107908</v>
      </c>
      <c r="G13" s="76">
        <v>11.611865000000002</v>
      </c>
      <c r="H13" s="76">
        <v>8.582122</v>
      </c>
      <c r="I13" s="76">
        <v>17.067536</v>
      </c>
      <c r="J13" s="73" t="s">
        <v>15</v>
      </c>
      <c r="K13" s="327">
        <v>8</v>
      </c>
    </row>
    <row r="14" spans="1:14" ht="36" customHeight="1" x14ac:dyDescent="0.25">
      <c r="A14" s="66"/>
      <c r="B14" s="324">
        <v>9</v>
      </c>
      <c r="C14" s="67" t="s">
        <v>24</v>
      </c>
      <c r="D14" s="68">
        <v>-28.477412932425125</v>
      </c>
      <c r="E14" s="69">
        <v>3.3394839999999997</v>
      </c>
      <c r="F14" s="70">
        <v>4.6691319999999994</v>
      </c>
      <c r="G14" s="70">
        <v>1.6709999999999998</v>
      </c>
      <c r="H14" s="70">
        <v>2.5773929999999998</v>
      </c>
      <c r="I14" s="70">
        <v>1.927208</v>
      </c>
      <c r="J14" s="67" t="s">
        <v>25</v>
      </c>
      <c r="K14" s="326">
        <v>9</v>
      </c>
    </row>
    <row r="15" spans="1:14" ht="36" customHeight="1" x14ac:dyDescent="0.25">
      <c r="A15" s="66"/>
      <c r="B15" s="325">
        <v>10</v>
      </c>
      <c r="C15" s="73" t="s">
        <v>26</v>
      </c>
      <c r="D15" s="74">
        <v>32.11764002295488</v>
      </c>
      <c r="E15" s="75">
        <v>2.0765959999999999</v>
      </c>
      <c r="F15" s="76">
        <v>1.5717780000000001</v>
      </c>
      <c r="G15" s="76">
        <v>0.39807499999999996</v>
      </c>
      <c r="H15" s="76">
        <v>0.24108199999999999</v>
      </c>
      <c r="I15" s="76">
        <v>0.04</v>
      </c>
      <c r="J15" s="73" t="s">
        <v>27</v>
      </c>
      <c r="K15" s="327">
        <v>10</v>
      </c>
    </row>
    <row r="16" spans="1:14" ht="36" customHeight="1" x14ac:dyDescent="0.25">
      <c r="A16" s="66"/>
      <c r="B16" s="324">
        <v>11</v>
      </c>
      <c r="C16" s="67" t="s">
        <v>8</v>
      </c>
      <c r="D16" s="68">
        <v>1776.6349999999995</v>
      </c>
      <c r="E16" s="69">
        <v>1.5013079999999999</v>
      </c>
      <c r="F16" s="70">
        <v>0.08</v>
      </c>
      <c r="G16" s="70">
        <v>1.106527</v>
      </c>
      <c r="H16" s="70">
        <v>2.3731179999999998</v>
      </c>
      <c r="I16" s="70">
        <v>0.12892200000000001</v>
      </c>
      <c r="J16" s="67" t="s">
        <v>9</v>
      </c>
      <c r="K16" s="326">
        <v>11</v>
      </c>
    </row>
    <row r="17" spans="1:14" ht="36" customHeight="1" x14ac:dyDescent="0.25">
      <c r="A17" s="66"/>
      <c r="B17" s="325">
        <v>12</v>
      </c>
      <c r="C17" s="73" t="s">
        <v>18</v>
      </c>
      <c r="D17" s="74">
        <v>-73.374319096343726</v>
      </c>
      <c r="E17" s="75">
        <v>1.2077100000000001</v>
      </c>
      <c r="F17" s="76">
        <v>4.5358839999999994</v>
      </c>
      <c r="G17" s="76">
        <v>1.6439299999999999</v>
      </c>
      <c r="H17" s="76">
        <v>0.87220500000000001</v>
      </c>
      <c r="I17" s="76">
        <v>0.12953300000000001</v>
      </c>
      <c r="J17" s="73" t="s">
        <v>19</v>
      </c>
      <c r="K17" s="327">
        <v>12</v>
      </c>
    </row>
    <row r="18" spans="1:14" ht="36" customHeight="1" x14ac:dyDescent="0.25">
      <c r="A18" s="66"/>
      <c r="B18" s="324">
        <v>13</v>
      </c>
      <c r="C18" s="67" t="s">
        <v>40</v>
      </c>
      <c r="D18" s="68">
        <v>-37.878165654884384</v>
      </c>
      <c r="E18" s="77">
        <v>1.1405780000000001</v>
      </c>
      <c r="F18" s="78">
        <v>1.8360340000000002</v>
      </c>
      <c r="G18" s="78">
        <v>1.054935</v>
      </c>
      <c r="H18" s="78">
        <v>2.1079729999999999</v>
      </c>
      <c r="I18" s="78">
        <v>2.8159300000000003</v>
      </c>
      <c r="J18" s="67" t="s">
        <v>41</v>
      </c>
      <c r="K18" s="326">
        <v>13</v>
      </c>
    </row>
    <row r="19" spans="1:14" ht="36" customHeight="1" x14ac:dyDescent="0.25">
      <c r="A19" s="66"/>
      <c r="B19" s="325">
        <v>14</v>
      </c>
      <c r="C19" s="73" t="s">
        <v>30</v>
      </c>
      <c r="D19" s="74">
        <v>-17.514763771558673</v>
      </c>
      <c r="E19" s="79">
        <v>1.0187900000000001</v>
      </c>
      <c r="F19" s="80">
        <v>1.2351180000000002</v>
      </c>
      <c r="G19" s="80">
        <v>0.55541299999999993</v>
      </c>
      <c r="H19" s="80">
        <v>1.60419</v>
      </c>
      <c r="I19" s="80">
        <v>0.77598100000000003</v>
      </c>
      <c r="J19" s="73" t="s">
        <v>125</v>
      </c>
      <c r="K19" s="327">
        <v>14</v>
      </c>
    </row>
    <row r="20" spans="1:14" ht="36" customHeight="1" x14ac:dyDescent="0.25">
      <c r="A20" s="66"/>
      <c r="B20" s="324">
        <v>15</v>
      </c>
      <c r="C20" s="67" t="s">
        <v>36</v>
      </c>
      <c r="D20" s="68">
        <v>84.571931683600283</v>
      </c>
      <c r="E20" s="77">
        <v>0.94754799999999995</v>
      </c>
      <c r="F20" s="78">
        <v>0.51337600000000005</v>
      </c>
      <c r="G20" s="78">
        <v>0.103279</v>
      </c>
      <c r="H20" s="78">
        <v>2.75</v>
      </c>
      <c r="I20" s="78">
        <v>0</v>
      </c>
      <c r="J20" s="67" t="s">
        <v>37</v>
      </c>
      <c r="K20" s="326">
        <v>15</v>
      </c>
    </row>
    <row r="21" spans="1:14" ht="36" customHeight="1" x14ac:dyDescent="0.25">
      <c r="A21" s="66"/>
      <c r="B21" s="325">
        <v>16</v>
      </c>
      <c r="C21" s="73" t="s">
        <v>38</v>
      </c>
      <c r="D21" s="74">
        <v>2786.0730194776838</v>
      </c>
      <c r="E21" s="79">
        <v>0.66085300000000002</v>
      </c>
      <c r="F21" s="80">
        <v>2.2898000000000002E-2</v>
      </c>
      <c r="G21" s="80">
        <v>6.5831000000000001E-2</v>
      </c>
      <c r="H21" s="80">
        <v>0.111014</v>
      </c>
      <c r="I21" s="80">
        <v>0</v>
      </c>
      <c r="J21" s="73" t="s">
        <v>39</v>
      </c>
      <c r="K21" s="327">
        <v>16</v>
      </c>
    </row>
    <row r="22" spans="1:14" ht="36" customHeight="1" x14ac:dyDescent="0.25">
      <c r="A22" s="66"/>
      <c r="B22" s="324">
        <v>17</v>
      </c>
      <c r="C22" s="67" t="s">
        <v>7</v>
      </c>
      <c r="D22" s="68">
        <v>20.00961538461538</v>
      </c>
      <c r="E22" s="77">
        <v>0.312025</v>
      </c>
      <c r="F22" s="78">
        <v>0.26</v>
      </c>
      <c r="G22" s="78">
        <v>0.22931499999999999</v>
      </c>
      <c r="H22" s="78">
        <v>0.24348999999999998</v>
      </c>
      <c r="I22" s="78">
        <v>0.24</v>
      </c>
      <c r="J22" s="67" t="s">
        <v>127</v>
      </c>
      <c r="K22" s="326">
        <v>17</v>
      </c>
    </row>
    <row r="23" spans="1:14" ht="36" customHeight="1" x14ac:dyDescent="0.25">
      <c r="A23" s="66"/>
      <c r="B23" s="325">
        <v>18</v>
      </c>
      <c r="C23" s="73" t="s">
        <v>22</v>
      </c>
      <c r="D23" s="74">
        <v>625.18000000000006</v>
      </c>
      <c r="E23" s="79">
        <v>0.290072</v>
      </c>
      <c r="F23" s="80">
        <v>0.04</v>
      </c>
      <c r="G23" s="80">
        <v>0.120674</v>
      </c>
      <c r="H23" s="80">
        <v>0.68992900000000001</v>
      </c>
      <c r="I23" s="80">
        <v>0.15145999999999998</v>
      </c>
      <c r="J23" s="73" t="s">
        <v>23</v>
      </c>
      <c r="K23" s="327">
        <v>18</v>
      </c>
    </row>
    <row r="24" spans="1:14" ht="36" customHeight="1" x14ac:dyDescent="0.25">
      <c r="A24" s="66"/>
      <c r="B24" s="324">
        <v>19</v>
      </c>
      <c r="C24" s="67" t="s">
        <v>16</v>
      </c>
      <c r="D24" s="68">
        <v>-91.851527651206297</v>
      </c>
      <c r="E24" s="77">
        <v>0.27182000000000001</v>
      </c>
      <c r="F24" s="78">
        <v>3.3358399999999997</v>
      </c>
      <c r="G24" s="78">
        <v>2.0609989999999998</v>
      </c>
      <c r="H24" s="78">
        <v>0.35293500000000005</v>
      </c>
      <c r="I24" s="78">
        <v>0.45838800000000002</v>
      </c>
      <c r="J24" s="67" t="s">
        <v>17</v>
      </c>
      <c r="K24" s="326">
        <v>19</v>
      </c>
    </row>
    <row r="25" spans="1:14" ht="36" customHeight="1" x14ac:dyDescent="0.25">
      <c r="A25" s="66"/>
      <c r="B25" s="325">
        <v>20</v>
      </c>
      <c r="C25" s="73" t="s">
        <v>34</v>
      </c>
      <c r="D25" s="74" t="s">
        <v>121</v>
      </c>
      <c r="E25" s="79">
        <v>0.21085699999999999</v>
      </c>
      <c r="F25" s="80">
        <v>0</v>
      </c>
      <c r="G25" s="80">
        <v>0</v>
      </c>
      <c r="H25" s="80">
        <v>0</v>
      </c>
      <c r="I25" s="80">
        <v>0</v>
      </c>
      <c r="J25" s="73" t="s">
        <v>35</v>
      </c>
      <c r="K25" s="327">
        <v>20</v>
      </c>
    </row>
    <row r="26" spans="1:14" ht="36" customHeight="1" x14ac:dyDescent="0.25">
      <c r="A26" s="66"/>
      <c r="B26" s="324">
        <v>21</v>
      </c>
      <c r="C26" s="67" t="s">
        <v>28</v>
      </c>
      <c r="D26" s="68" t="s">
        <v>121</v>
      </c>
      <c r="E26" s="77">
        <v>0</v>
      </c>
      <c r="F26" s="78">
        <v>0</v>
      </c>
      <c r="G26" s="78">
        <v>0</v>
      </c>
      <c r="H26" s="78">
        <v>0</v>
      </c>
      <c r="I26" s="78">
        <v>0</v>
      </c>
      <c r="J26" s="67" t="s">
        <v>29</v>
      </c>
      <c r="K26" s="326">
        <v>21</v>
      </c>
    </row>
    <row r="27" spans="1:14" ht="36" customHeight="1" x14ac:dyDescent="0.25">
      <c r="A27" s="66"/>
      <c r="B27" s="325">
        <v>22</v>
      </c>
      <c r="C27" s="73" t="s">
        <v>44</v>
      </c>
      <c r="D27" s="74" t="s">
        <v>121</v>
      </c>
      <c r="E27" s="79">
        <v>0</v>
      </c>
      <c r="F27" s="80">
        <v>0</v>
      </c>
      <c r="G27" s="80">
        <v>8.0350000000000005E-3</v>
      </c>
      <c r="H27" s="80">
        <v>0</v>
      </c>
      <c r="I27" s="80">
        <v>1.26</v>
      </c>
      <c r="J27" s="73" t="s">
        <v>45</v>
      </c>
      <c r="K27" s="327">
        <v>22</v>
      </c>
    </row>
    <row r="28" spans="1:14" ht="30" customHeight="1" x14ac:dyDescent="0.25">
      <c r="B28" s="437" t="s">
        <v>757</v>
      </c>
      <c r="C28" s="438"/>
      <c r="D28" s="322">
        <v>-13.231154923885729</v>
      </c>
      <c r="E28" s="323">
        <v>362.04441000000008</v>
      </c>
      <c r="F28" s="323">
        <v>417.25161799999995</v>
      </c>
      <c r="G28" s="323">
        <v>473.46747000000005</v>
      </c>
      <c r="H28" s="323">
        <v>376.87934500000006</v>
      </c>
      <c r="I28" s="323">
        <v>518.03457399999991</v>
      </c>
      <c r="J28" s="438" t="s">
        <v>47</v>
      </c>
      <c r="K28" s="439"/>
    </row>
    <row r="29" spans="1:14" ht="15.75" customHeight="1" x14ac:dyDescent="0.25">
      <c r="B29" s="337" t="s">
        <v>93</v>
      </c>
      <c r="C29" s="337"/>
      <c r="D29" s="337"/>
      <c r="E29" s="337"/>
      <c r="F29" s="337"/>
      <c r="G29" s="337"/>
      <c r="H29" s="337"/>
      <c r="I29" s="337"/>
      <c r="J29" s="337"/>
      <c r="K29" s="337" t="s">
        <v>92</v>
      </c>
      <c r="N29" s="62"/>
    </row>
    <row r="30" spans="1:14" x14ac:dyDescent="0.25">
      <c r="C30"/>
    </row>
    <row r="31" spans="1:14" x14ac:dyDescent="0.25">
      <c r="C31"/>
    </row>
    <row r="32" spans="1:14" x14ac:dyDescent="0.25">
      <c r="C32"/>
      <c r="K32" s="51"/>
    </row>
    <row r="33" spans="3:11" x14ac:dyDescent="0.25">
      <c r="C33"/>
      <c r="K33" s="61"/>
    </row>
    <row r="34" spans="3:11" x14ac:dyDescent="0.25">
      <c r="C34"/>
    </row>
    <row r="35" spans="3:11" x14ac:dyDescent="0.25">
      <c r="C35"/>
    </row>
    <row r="36" spans="3:11" x14ac:dyDescent="0.25">
      <c r="C36"/>
    </row>
    <row r="37" spans="3:11" x14ac:dyDescent="0.25">
      <c r="C37"/>
    </row>
    <row r="38" spans="3:11" x14ac:dyDescent="0.25">
      <c r="C38"/>
    </row>
    <row r="39" spans="3:11" x14ac:dyDescent="0.25">
      <c r="C39"/>
    </row>
    <row r="40" spans="3:11" x14ac:dyDescent="0.25">
      <c r="C40"/>
    </row>
    <row r="41" spans="3:11" x14ac:dyDescent="0.25">
      <c r="C41"/>
    </row>
    <row r="42" spans="3:11" x14ac:dyDescent="0.25">
      <c r="C42"/>
    </row>
    <row r="43" spans="3:11" x14ac:dyDescent="0.25">
      <c r="C43"/>
    </row>
    <row r="44" spans="3:11" x14ac:dyDescent="0.25">
      <c r="C44"/>
    </row>
    <row r="45" spans="3:11" x14ac:dyDescent="0.25">
      <c r="C45"/>
    </row>
    <row r="46" spans="3:11" x14ac:dyDescent="0.25">
      <c r="C46"/>
    </row>
    <row r="47" spans="3:11" x14ac:dyDescent="0.25">
      <c r="C47"/>
    </row>
    <row r="48" spans="3:11"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ht="18.75" customHeight="1" x14ac:dyDescent="0.25">
      <c r="C58"/>
    </row>
    <row r="59" spans="3:3" ht="18.75" customHeight="1" x14ac:dyDescent="0.25">
      <c r="C59"/>
    </row>
    <row r="60" spans="3:3" ht="15" customHeight="1"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sheetData>
  <mergeCells count="15">
    <mergeCell ref="M1:M2"/>
    <mergeCell ref="K4:K5"/>
    <mergeCell ref="B28:C28"/>
    <mergeCell ref="J28:K28"/>
    <mergeCell ref="B2:K2"/>
    <mergeCell ref="B3:K3"/>
    <mergeCell ref="B4:B5"/>
    <mergeCell ref="C4:C5"/>
    <mergeCell ref="E4:E5"/>
    <mergeCell ref="F4:F5"/>
    <mergeCell ref="G4:G5"/>
    <mergeCell ref="H4:H5"/>
    <mergeCell ref="I4:I5"/>
    <mergeCell ref="J4:J5"/>
    <mergeCell ref="D4:D5"/>
  </mergeCells>
  <printOptions horizontalCentered="1" verticalCentered="1"/>
  <pageMargins left="0" right="0" top="0" bottom="0" header="0" footer="0"/>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B9E9-8AF2-4180-B74F-39B972A59B3A}">
  <sheetPr>
    <tabColor theme="2"/>
  </sheetPr>
  <dimension ref="A1:U130"/>
  <sheetViews>
    <sheetView showGridLines="0" zoomScale="95" zoomScaleNormal="95" workbookViewId="0"/>
  </sheetViews>
  <sheetFormatPr defaultRowHeight="15" x14ac:dyDescent="0.25"/>
  <cols>
    <col min="1" max="1" width="5" customWidth="1"/>
    <col min="2" max="2" width="5.5703125" customWidth="1"/>
    <col min="3" max="3" width="12.42578125" style="62" customWidth="1"/>
    <col min="4" max="4" width="8.85546875" style="62" customWidth="1"/>
    <col min="5" max="5" width="8.85546875" style="106" customWidth="1"/>
    <col min="6" max="13" width="11.140625" customWidth="1"/>
    <col min="14" max="14" width="11.28515625" customWidth="1"/>
    <col min="15" max="15" width="5.5703125" customWidth="1"/>
    <col min="16" max="16" width="12.42578125" customWidth="1"/>
    <col min="17" max="17" width="17.5703125" customWidth="1"/>
    <col min="18" max="21" width="12.42578125" customWidth="1"/>
  </cols>
  <sheetData>
    <row r="1" spans="1:21" x14ac:dyDescent="0.25">
      <c r="P1" s="392"/>
      <c r="Q1" s="328" t="s">
        <v>141</v>
      </c>
    </row>
    <row r="2" spans="1:21" ht="24" customHeight="1" x14ac:dyDescent="0.25">
      <c r="B2" s="457" t="s">
        <v>766</v>
      </c>
      <c r="C2" s="458"/>
      <c r="D2" s="458"/>
      <c r="E2" s="458"/>
      <c r="F2" s="458"/>
      <c r="G2" s="458"/>
      <c r="H2" s="458"/>
      <c r="I2" s="458"/>
      <c r="J2" s="458"/>
      <c r="K2" s="458"/>
      <c r="L2" s="458"/>
      <c r="M2" s="458"/>
      <c r="N2" s="458"/>
      <c r="O2" s="459"/>
      <c r="P2" s="392"/>
      <c r="Q2" s="328" t="s">
        <v>142</v>
      </c>
    </row>
    <row r="3" spans="1:21" ht="37.5" customHeight="1" x14ac:dyDescent="0.25">
      <c r="B3" s="460" t="s">
        <v>767</v>
      </c>
      <c r="C3" s="461"/>
      <c r="D3" s="461"/>
      <c r="E3" s="461"/>
      <c r="F3" s="461"/>
      <c r="G3" s="461"/>
      <c r="H3" s="461"/>
      <c r="I3" s="461"/>
      <c r="J3" s="461"/>
      <c r="K3" s="461"/>
      <c r="L3" s="461"/>
      <c r="M3" s="461"/>
      <c r="N3" s="461"/>
      <c r="O3" s="462"/>
    </row>
    <row r="4" spans="1:21" ht="65.25" customHeight="1" x14ac:dyDescent="0.25">
      <c r="A4" s="475"/>
      <c r="B4" s="417" t="s">
        <v>731</v>
      </c>
      <c r="C4" s="418" t="s">
        <v>732</v>
      </c>
      <c r="D4" s="417" t="s">
        <v>733</v>
      </c>
      <c r="E4" s="418" t="s">
        <v>734</v>
      </c>
      <c r="F4" s="476" t="s">
        <v>735</v>
      </c>
      <c r="G4" s="477"/>
      <c r="H4" s="417" t="s">
        <v>752</v>
      </c>
      <c r="I4" s="418"/>
      <c r="J4" s="417" t="s">
        <v>754</v>
      </c>
      <c r="K4" s="418"/>
      <c r="L4" s="417" t="s">
        <v>761</v>
      </c>
      <c r="M4" s="418"/>
      <c r="N4" s="417" t="s">
        <v>739</v>
      </c>
      <c r="O4" s="434" t="s">
        <v>740</v>
      </c>
      <c r="P4" s="63"/>
      <c r="Q4" s="63"/>
      <c r="R4" s="63"/>
      <c r="S4" s="63"/>
      <c r="T4" s="63"/>
      <c r="U4" s="63"/>
    </row>
    <row r="5" spans="1:21" ht="36" customHeight="1" x14ac:dyDescent="0.25">
      <c r="A5" s="475"/>
      <c r="B5" s="417"/>
      <c r="C5" s="418"/>
      <c r="D5" s="417"/>
      <c r="E5" s="418"/>
      <c r="F5" s="85" t="s">
        <v>741</v>
      </c>
      <c r="G5" s="86" t="s">
        <v>742</v>
      </c>
      <c r="H5" s="85" t="s">
        <v>741</v>
      </c>
      <c r="I5" s="86" t="s">
        <v>742</v>
      </c>
      <c r="J5" s="85" t="s">
        <v>741</v>
      </c>
      <c r="K5" s="86" t="s">
        <v>742</v>
      </c>
      <c r="L5" s="85" t="s">
        <v>741</v>
      </c>
      <c r="M5" s="87" t="s">
        <v>742</v>
      </c>
      <c r="N5" s="417"/>
      <c r="O5" s="434"/>
      <c r="P5" s="63"/>
      <c r="Q5" s="63"/>
      <c r="R5" s="63"/>
      <c r="S5" s="63"/>
      <c r="T5" s="63"/>
      <c r="U5" s="63"/>
    </row>
    <row r="6" spans="1:21" ht="45" customHeight="1" x14ac:dyDescent="0.25">
      <c r="A6" s="66"/>
      <c r="B6" s="108">
        <v>1</v>
      </c>
      <c r="C6" s="96" t="s">
        <v>12</v>
      </c>
      <c r="D6" s="109">
        <v>0.52909022956603569</v>
      </c>
      <c r="E6" s="110">
        <v>191.55416</v>
      </c>
      <c r="F6" s="39" t="s">
        <v>762</v>
      </c>
      <c r="G6" s="70">
        <v>0</v>
      </c>
      <c r="H6" s="111" t="s">
        <v>762</v>
      </c>
      <c r="I6" s="70">
        <v>0</v>
      </c>
      <c r="J6" s="112">
        <v>0.11020150047351915</v>
      </c>
      <c r="K6" s="70">
        <v>7.417878</v>
      </c>
      <c r="L6" s="112">
        <v>0.62475739056620172</v>
      </c>
      <c r="M6" s="113">
        <v>184.13628199999999</v>
      </c>
      <c r="N6" s="88" t="s">
        <v>13</v>
      </c>
      <c r="O6" s="114">
        <v>1</v>
      </c>
      <c r="P6" s="63"/>
      <c r="Q6" s="63"/>
      <c r="R6" s="63"/>
      <c r="S6" s="63"/>
      <c r="T6" s="63"/>
      <c r="U6" s="63"/>
    </row>
    <row r="7" spans="1:21" ht="45" customHeight="1" x14ac:dyDescent="0.25">
      <c r="A7" s="66"/>
      <c r="B7" s="115">
        <v>2</v>
      </c>
      <c r="C7" s="105" t="s">
        <v>90</v>
      </c>
      <c r="D7" s="116">
        <v>0.15723767700211136</v>
      </c>
      <c r="E7" s="117">
        <v>56.927021999999994</v>
      </c>
      <c r="F7" s="118" t="s">
        <v>762</v>
      </c>
      <c r="G7" s="76">
        <v>0</v>
      </c>
      <c r="H7" s="119" t="s">
        <v>762</v>
      </c>
      <c r="I7" s="76">
        <v>0</v>
      </c>
      <c r="J7" s="120">
        <v>0.34024732101436184</v>
      </c>
      <c r="K7" s="76">
        <v>22.902711</v>
      </c>
      <c r="L7" s="120">
        <v>0.11544134336422038</v>
      </c>
      <c r="M7" s="121">
        <v>34.024310999999997</v>
      </c>
      <c r="N7" s="97" t="s">
        <v>124</v>
      </c>
      <c r="O7" s="122">
        <v>2</v>
      </c>
      <c r="P7" s="1"/>
      <c r="Q7" s="1"/>
      <c r="R7" s="1"/>
      <c r="S7" s="1"/>
      <c r="T7" s="1"/>
      <c r="U7" s="1"/>
    </row>
    <row r="8" spans="1:21" ht="45" customHeight="1" x14ac:dyDescent="0.25">
      <c r="A8" s="66"/>
      <c r="B8" s="108">
        <v>3</v>
      </c>
      <c r="C8" s="96" t="s">
        <v>10</v>
      </c>
      <c r="D8" s="109">
        <v>0.13176301769166937</v>
      </c>
      <c r="E8" s="110">
        <v>47.70406400000001</v>
      </c>
      <c r="F8" s="39" t="s">
        <v>762</v>
      </c>
      <c r="G8" s="70">
        <v>0</v>
      </c>
      <c r="H8" s="111" t="s">
        <v>762</v>
      </c>
      <c r="I8" s="70">
        <v>0</v>
      </c>
      <c r="J8" s="112">
        <v>4.4978001009063004E-2</v>
      </c>
      <c r="K8" s="70">
        <v>3.0275570000000003</v>
      </c>
      <c r="L8" s="112">
        <v>0.15158326012541434</v>
      </c>
      <c r="M8" s="113">
        <v>44.676507000000008</v>
      </c>
      <c r="N8" s="88" t="s">
        <v>11</v>
      </c>
      <c r="O8" s="114">
        <v>3</v>
      </c>
      <c r="P8" s="63"/>
      <c r="Q8" s="63"/>
      <c r="R8" s="63"/>
      <c r="S8" s="63"/>
      <c r="T8" s="63"/>
      <c r="U8" s="63"/>
    </row>
    <row r="9" spans="1:21" ht="45" customHeight="1" x14ac:dyDescent="0.25">
      <c r="A9" s="66"/>
      <c r="B9" s="115">
        <v>4</v>
      </c>
      <c r="C9" s="105" t="s">
        <v>32</v>
      </c>
      <c r="D9" s="116">
        <v>5.5710955459856416E-2</v>
      </c>
      <c r="E9" s="117">
        <v>20.169840000000001</v>
      </c>
      <c r="F9" s="118" t="s">
        <v>762</v>
      </c>
      <c r="G9" s="76">
        <v>0</v>
      </c>
      <c r="H9" s="119" t="s">
        <v>762</v>
      </c>
      <c r="I9" s="76">
        <v>0</v>
      </c>
      <c r="J9" s="120">
        <v>0.16741639237287886</v>
      </c>
      <c r="K9" s="76">
        <v>11.269124</v>
      </c>
      <c r="L9" s="120">
        <v>3.0199306958586473E-2</v>
      </c>
      <c r="M9" s="121">
        <v>8.900716000000001</v>
      </c>
      <c r="N9" s="97" t="s">
        <v>126</v>
      </c>
      <c r="O9" s="122">
        <v>4</v>
      </c>
      <c r="P9" s="1"/>
      <c r="Q9" s="1"/>
      <c r="R9" s="1"/>
      <c r="S9" s="1"/>
      <c r="T9" s="1"/>
      <c r="U9" s="1"/>
    </row>
    <row r="10" spans="1:21" ht="45" customHeight="1" x14ac:dyDescent="0.25">
      <c r="A10" s="66"/>
      <c r="B10" s="108">
        <v>5</v>
      </c>
      <c r="C10" s="96" t="s">
        <v>20</v>
      </c>
      <c r="D10" s="109">
        <v>2.9516842975147711E-2</v>
      </c>
      <c r="E10" s="110">
        <v>10.686408</v>
      </c>
      <c r="F10" s="39" t="s">
        <v>762</v>
      </c>
      <c r="G10" s="70">
        <v>0</v>
      </c>
      <c r="H10" s="111" t="s">
        <v>762</v>
      </c>
      <c r="I10" s="70">
        <v>0</v>
      </c>
      <c r="J10" s="112">
        <v>0</v>
      </c>
      <c r="K10" s="70">
        <v>0</v>
      </c>
      <c r="L10" s="112">
        <v>3.6257994915992617E-2</v>
      </c>
      <c r="M10" s="113">
        <v>10.686408</v>
      </c>
      <c r="N10" s="88" t="s">
        <v>21</v>
      </c>
      <c r="O10" s="114">
        <v>5</v>
      </c>
      <c r="P10" s="63"/>
      <c r="Q10" s="63"/>
      <c r="R10" s="63"/>
      <c r="S10" s="63"/>
      <c r="T10" s="63"/>
      <c r="U10" s="63"/>
    </row>
    <row r="11" spans="1:21" ht="45" customHeight="1" x14ac:dyDescent="0.25">
      <c r="A11" s="66"/>
      <c r="B11" s="115">
        <v>6</v>
      </c>
      <c r="C11" s="105" t="s">
        <v>5</v>
      </c>
      <c r="D11" s="116">
        <v>2.2012371355215783E-2</v>
      </c>
      <c r="E11" s="117">
        <v>7.9694560000000001</v>
      </c>
      <c r="F11" s="118" t="s">
        <v>762</v>
      </c>
      <c r="G11" s="76">
        <v>0</v>
      </c>
      <c r="H11" s="119" t="s">
        <v>762</v>
      </c>
      <c r="I11" s="76">
        <v>0</v>
      </c>
      <c r="J11" s="120">
        <v>0.11632669806287441</v>
      </c>
      <c r="K11" s="76">
        <v>7.8301769999999999</v>
      </c>
      <c r="L11" s="120">
        <v>4.7256077756946348E-4</v>
      </c>
      <c r="M11" s="121">
        <v>0.13927899999999999</v>
      </c>
      <c r="N11" s="97" t="s">
        <v>6</v>
      </c>
      <c r="O11" s="122">
        <v>6</v>
      </c>
      <c r="P11" s="1"/>
      <c r="Q11" s="1"/>
      <c r="R11" s="1"/>
      <c r="S11" s="1"/>
      <c r="T11" s="1"/>
      <c r="U11" s="1"/>
    </row>
    <row r="12" spans="1:21" ht="45" customHeight="1" x14ac:dyDescent="0.25">
      <c r="A12" s="66"/>
      <c r="B12" s="108">
        <v>7</v>
      </c>
      <c r="C12" s="96" t="s">
        <v>3</v>
      </c>
      <c r="D12" s="109">
        <v>2.0641036827498589E-2</v>
      </c>
      <c r="E12" s="110">
        <v>7.4729720000000004</v>
      </c>
      <c r="F12" s="39" t="s">
        <v>762</v>
      </c>
      <c r="G12" s="70">
        <v>0</v>
      </c>
      <c r="H12" s="111" t="s">
        <v>762</v>
      </c>
      <c r="I12" s="70">
        <v>0</v>
      </c>
      <c r="J12" s="112">
        <v>5.7779085915961627E-2</v>
      </c>
      <c r="K12" s="70">
        <v>3.8892230000000003</v>
      </c>
      <c r="L12" s="112">
        <v>1.2159329217281767E-2</v>
      </c>
      <c r="M12" s="113">
        <v>3.5837490000000001</v>
      </c>
      <c r="N12" s="88" t="s">
        <v>4</v>
      </c>
      <c r="O12" s="114">
        <v>7</v>
      </c>
      <c r="P12" s="63"/>
      <c r="Q12" s="63"/>
      <c r="R12" s="63"/>
      <c r="S12" s="63"/>
      <c r="T12" s="63"/>
      <c r="U12" s="63"/>
    </row>
    <row r="13" spans="1:21" ht="45" customHeight="1" x14ac:dyDescent="0.25">
      <c r="A13" s="66"/>
      <c r="B13" s="115">
        <v>8</v>
      </c>
      <c r="C13" s="105" t="s">
        <v>14</v>
      </c>
      <c r="D13" s="116">
        <v>1.8182429608566524E-2</v>
      </c>
      <c r="E13" s="117">
        <v>6.5828469999999992</v>
      </c>
      <c r="F13" s="118" t="s">
        <v>762</v>
      </c>
      <c r="G13" s="76">
        <v>0</v>
      </c>
      <c r="H13" s="119" t="s">
        <v>762</v>
      </c>
      <c r="I13" s="76">
        <v>0</v>
      </c>
      <c r="J13" s="120">
        <v>1.5980119191612789E-2</v>
      </c>
      <c r="K13" s="76">
        <v>1.075653</v>
      </c>
      <c r="L13" s="120">
        <v>1.8685400375260331E-2</v>
      </c>
      <c r="M13" s="121">
        <v>5.5071939999999993</v>
      </c>
      <c r="N13" s="97" t="s">
        <v>15</v>
      </c>
      <c r="O13" s="122">
        <v>8</v>
      </c>
      <c r="P13" s="1"/>
      <c r="Q13" s="1"/>
      <c r="R13" s="1"/>
      <c r="S13" s="1"/>
      <c r="T13" s="1"/>
      <c r="U13" s="1"/>
    </row>
    <row r="14" spans="1:21" ht="45" customHeight="1" x14ac:dyDescent="0.25">
      <c r="A14" s="66"/>
      <c r="B14" s="108">
        <v>9</v>
      </c>
      <c r="C14" s="96" t="s">
        <v>24</v>
      </c>
      <c r="D14" s="109">
        <v>9.2239623310300493E-3</v>
      </c>
      <c r="E14" s="110">
        <v>3.3394839999999997</v>
      </c>
      <c r="F14" s="39" t="s">
        <v>762</v>
      </c>
      <c r="G14" s="70">
        <v>0</v>
      </c>
      <c r="H14" s="111" t="s">
        <v>762</v>
      </c>
      <c r="I14" s="70">
        <v>0</v>
      </c>
      <c r="J14" s="112">
        <v>4.6796935064324592E-2</v>
      </c>
      <c r="K14" s="70">
        <v>3.1499929999999998</v>
      </c>
      <c r="L14" s="112">
        <v>6.4292545396230018E-4</v>
      </c>
      <c r="M14" s="113">
        <v>0.18949099999999999</v>
      </c>
      <c r="N14" s="88" t="s">
        <v>25</v>
      </c>
      <c r="O14" s="114">
        <v>9</v>
      </c>
      <c r="P14" s="63"/>
      <c r="Q14" s="63"/>
      <c r="R14" s="63"/>
      <c r="S14" s="63"/>
      <c r="T14" s="63"/>
      <c r="U14" s="63"/>
    </row>
    <row r="15" spans="1:21" ht="45" customHeight="1" x14ac:dyDescent="0.25">
      <c r="A15" s="66"/>
      <c r="B15" s="115">
        <v>10</v>
      </c>
      <c r="C15" s="105" t="s">
        <v>26</v>
      </c>
      <c r="D15" s="116">
        <v>5.735749379475295E-3</v>
      </c>
      <c r="E15" s="117">
        <v>2.0765959999999999</v>
      </c>
      <c r="F15" s="118" t="s">
        <v>762</v>
      </c>
      <c r="G15" s="76">
        <v>0</v>
      </c>
      <c r="H15" s="119" t="s">
        <v>762</v>
      </c>
      <c r="I15" s="76">
        <v>0</v>
      </c>
      <c r="J15" s="120">
        <v>3.0850331466398876E-2</v>
      </c>
      <c r="K15" s="76">
        <v>2.0765959999999999</v>
      </c>
      <c r="L15" s="120">
        <v>0</v>
      </c>
      <c r="M15" s="121">
        <v>0</v>
      </c>
      <c r="N15" s="97" t="s">
        <v>27</v>
      </c>
      <c r="O15" s="122">
        <v>10</v>
      </c>
      <c r="P15" s="1"/>
      <c r="Q15" s="1"/>
      <c r="R15" s="1"/>
      <c r="S15" s="1"/>
      <c r="T15" s="1"/>
      <c r="U15" s="1"/>
    </row>
    <row r="16" spans="1:21" ht="45" customHeight="1" x14ac:dyDescent="0.25">
      <c r="A16" s="66"/>
      <c r="B16" s="108">
        <v>11</v>
      </c>
      <c r="C16" s="96" t="s">
        <v>8</v>
      </c>
      <c r="D16" s="109">
        <v>4.1467509469349344E-3</v>
      </c>
      <c r="E16" s="110">
        <v>1.5013079999999999</v>
      </c>
      <c r="F16" s="39" t="s">
        <v>762</v>
      </c>
      <c r="G16" s="70">
        <v>0</v>
      </c>
      <c r="H16" s="111" t="s">
        <v>762</v>
      </c>
      <c r="I16" s="70">
        <v>0</v>
      </c>
      <c r="J16" s="112">
        <v>2.525554488830668E-3</v>
      </c>
      <c r="K16" s="70">
        <v>0.17</v>
      </c>
      <c r="L16" s="112">
        <v>4.5170050306539197E-3</v>
      </c>
      <c r="M16" s="113">
        <v>1.3313079999999999</v>
      </c>
      <c r="N16" s="88" t="s">
        <v>9</v>
      </c>
      <c r="O16" s="114">
        <v>11</v>
      </c>
      <c r="P16" s="63"/>
      <c r="Q16" s="63"/>
      <c r="R16" s="63"/>
      <c r="S16" s="63"/>
      <c r="T16" s="63"/>
      <c r="U16" s="63"/>
    </row>
    <row r="17" spans="1:21" ht="45" customHeight="1" x14ac:dyDescent="0.25">
      <c r="A17" s="66"/>
      <c r="B17" s="115">
        <v>12</v>
      </c>
      <c r="C17" s="105" t="s">
        <v>18</v>
      </c>
      <c r="D17" s="116">
        <v>3.3358062343788152E-3</v>
      </c>
      <c r="E17" s="117">
        <v>1.2077100000000001</v>
      </c>
      <c r="F17" s="118" t="s">
        <v>762</v>
      </c>
      <c r="G17" s="76">
        <v>0</v>
      </c>
      <c r="H17" s="119" t="s">
        <v>762</v>
      </c>
      <c r="I17" s="76">
        <v>0</v>
      </c>
      <c r="J17" s="120">
        <v>1.7941984774739329E-2</v>
      </c>
      <c r="K17" s="76">
        <v>1.2077100000000001</v>
      </c>
      <c r="L17" s="120">
        <v>0</v>
      </c>
      <c r="M17" s="121">
        <v>0</v>
      </c>
      <c r="N17" s="97" t="s">
        <v>19</v>
      </c>
      <c r="O17" s="122">
        <v>12</v>
      </c>
      <c r="P17" s="1"/>
      <c r="Q17" s="1"/>
      <c r="R17" s="1"/>
      <c r="S17" s="1"/>
      <c r="T17" s="1"/>
      <c r="U17" s="1"/>
    </row>
    <row r="18" spans="1:21" ht="45" customHeight="1" x14ac:dyDescent="0.25">
      <c r="A18" s="66"/>
      <c r="B18" s="108">
        <v>13</v>
      </c>
      <c r="C18" s="96" t="s">
        <v>40</v>
      </c>
      <c r="D18" s="109">
        <v>3.1503814683949958E-3</v>
      </c>
      <c r="E18" s="110">
        <v>1.1405780000000001</v>
      </c>
      <c r="F18" s="39" t="s">
        <v>762</v>
      </c>
      <c r="G18" s="70">
        <v>0</v>
      </c>
      <c r="H18" s="111" t="s">
        <v>762</v>
      </c>
      <c r="I18" s="70">
        <v>0</v>
      </c>
      <c r="J18" s="112">
        <v>1.275868530389202E-2</v>
      </c>
      <c r="K18" s="70">
        <v>0.85881200000000002</v>
      </c>
      <c r="L18" s="112">
        <v>9.5600600271855381E-4</v>
      </c>
      <c r="M18" s="113">
        <v>0.28176600000000002</v>
      </c>
      <c r="N18" s="88" t="s">
        <v>41</v>
      </c>
      <c r="O18" s="114">
        <v>13</v>
      </c>
      <c r="P18" s="63"/>
      <c r="Q18" s="63"/>
      <c r="R18" s="63"/>
      <c r="S18" s="63"/>
      <c r="T18" s="63"/>
      <c r="U18" s="63"/>
    </row>
    <row r="19" spans="1:21" ht="45" customHeight="1" x14ac:dyDescent="0.25">
      <c r="A19" s="66"/>
      <c r="B19" s="115">
        <v>14</v>
      </c>
      <c r="C19" s="105" t="s">
        <v>30</v>
      </c>
      <c r="D19" s="116">
        <v>2.8139917973046451E-3</v>
      </c>
      <c r="E19" s="117">
        <v>1.0187900000000001</v>
      </c>
      <c r="F19" s="118" t="s">
        <v>762</v>
      </c>
      <c r="G19" s="76">
        <v>0</v>
      </c>
      <c r="H19" s="119" t="s">
        <v>762</v>
      </c>
      <c r="I19" s="76">
        <v>0</v>
      </c>
      <c r="J19" s="120">
        <v>1.3396536374350518E-2</v>
      </c>
      <c r="K19" s="76">
        <v>0.90174700000000008</v>
      </c>
      <c r="L19" s="120">
        <v>3.9711608418399553E-4</v>
      </c>
      <c r="M19" s="121">
        <v>0.11704299999999999</v>
      </c>
      <c r="N19" s="97" t="s">
        <v>125</v>
      </c>
      <c r="O19" s="122">
        <v>14</v>
      </c>
      <c r="P19" s="1"/>
      <c r="Q19" s="1"/>
      <c r="R19" s="1"/>
      <c r="S19" s="1"/>
      <c r="T19" s="1"/>
      <c r="U19" s="1"/>
    </row>
    <row r="20" spans="1:21" ht="45" customHeight="1" x14ac:dyDescent="0.25">
      <c r="A20" s="66"/>
      <c r="B20" s="108">
        <v>15</v>
      </c>
      <c r="C20" s="96" t="s">
        <v>36</v>
      </c>
      <c r="D20" s="109">
        <v>2.6172148328432961E-3</v>
      </c>
      <c r="E20" s="110">
        <v>0.94754799999999995</v>
      </c>
      <c r="F20" s="39" t="s">
        <v>762</v>
      </c>
      <c r="G20" s="70">
        <v>0</v>
      </c>
      <c r="H20" s="111" t="s">
        <v>762</v>
      </c>
      <c r="I20" s="70">
        <v>0</v>
      </c>
      <c r="J20" s="112">
        <v>0</v>
      </c>
      <c r="K20" s="70">
        <v>0</v>
      </c>
      <c r="L20" s="112">
        <v>3.2149428102182668E-3</v>
      </c>
      <c r="M20" s="113">
        <v>0.94754799999999995</v>
      </c>
      <c r="N20" s="88" t="s">
        <v>37</v>
      </c>
      <c r="O20" s="114">
        <v>15</v>
      </c>
      <c r="P20" s="63"/>
      <c r="Q20" s="63"/>
      <c r="R20" s="63"/>
      <c r="S20" s="63"/>
      <c r="T20" s="63"/>
      <c r="U20" s="63"/>
    </row>
    <row r="21" spans="1:21" ht="45" customHeight="1" x14ac:dyDescent="0.25">
      <c r="A21" s="66"/>
      <c r="B21" s="115">
        <v>16</v>
      </c>
      <c r="C21" s="105" t="s">
        <v>38</v>
      </c>
      <c r="D21" s="116">
        <v>1.8253368419636692E-3</v>
      </c>
      <c r="E21" s="117">
        <v>0.66085300000000002</v>
      </c>
      <c r="F21" s="118" t="s">
        <v>762</v>
      </c>
      <c r="G21" s="76">
        <v>0</v>
      </c>
      <c r="H21" s="119" t="s">
        <v>762</v>
      </c>
      <c r="I21" s="76">
        <v>0</v>
      </c>
      <c r="J21" s="120">
        <v>9.8177662388659603E-3</v>
      </c>
      <c r="K21" s="76">
        <v>0.66085300000000002</v>
      </c>
      <c r="L21" s="120">
        <v>0</v>
      </c>
      <c r="M21" s="121">
        <v>0</v>
      </c>
      <c r="N21" s="97" t="s">
        <v>39</v>
      </c>
      <c r="O21" s="122">
        <v>16</v>
      </c>
      <c r="P21" s="1"/>
      <c r="Q21" s="1"/>
      <c r="R21" s="1"/>
      <c r="S21" s="1"/>
      <c r="T21" s="1"/>
      <c r="U21" s="1"/>
    </row>
    <row r="22" spans="1:21" ht="45" customHeight="1" x14ac:dyDescent="0.25">
      <c r="A22" s="66"/>
      <c r="B22" s="108">
        <v>17</v>
      </c>
      <c r="C22" s="96" t="s">
        <v>7</v>
      </c>
      <c r="D22" s="109">
        <v>8.6184178344308625E-4</v>
      </c>
      <c r="E22" s="110">
        <v>0.312025</v>
      </c>
      <c r="F22" s="39" t="s">
        <v>762</v>
      </c>
      <c r="G22" s="70">
        <v>0</v>
      </c>
      <c r="H22" s="111" t="s">
        <v>762</v>
      </c>
      <c r="I22" s="70">
        <v>0</v>
      </c>
      <c r="J22" s="112">
        <v>4.635506702219936E-3</v>
      </c>
      <c r="K22" s="70">
        <v>0.312025</v>
      </c>
      <c r="L22" s="112">
        <v>0</v>
      </c>
      <c r="M22" s="113">
        <v>0</v>
      </c>
      <c r="N22" s="88" t="s">
        <v>127</v>
      </c>
      <c r="O22" s="114">
        <v>17</v>
      </c>
      <c r="P22" s="63"/>
      <c r="Q22" s="63"/>
      <c r="R22" s="63"/>
      <c r="S22" s="63"/>
      <c r="T22" s="63"/>
      <c r="U22" s="63"/>
    </row>
    <row r="23" spans="1:21" ht="45" customHeight="1" x14ac:dyDescent="0.25">
      <c r="A23" s="66"/>
      <c r="B23" s="115">
        <v>18</v>
      </c>
      <c r="C23" s="105" t="s">
        <v>22</v>
      </c>
      <c r="D23" s="116">
        <v>8.0120557585739252E-4</v>
      </c>
      <c r="E23" s="117">
        <v>0.290072</v>
      </c>
      <c r="F23" s="118" t="s">
        <v>762</v>
      </c>
      <c r="G23" s="76">
        <v>0</v>
      </c>
      <c r="H23" s="119" t="s">
        <v>762</v>
      </c>
      <c r="I23" s="76">
        <v>0</v>
      </c>
      <c r="J23" s="120">
        <v>4.3093684804946433E-3</v>
      </c>
      <c r="K23" s="76">
        <v>0.290072</v>
      </c>
      <c r="L23" s="120">
        <v>0</v>
      </c>
      <c r="M23" s="121">
        <v>0</v>
      </c>
      <c r="N23" s="97" t="s">
        <v>23</v>
      </c>
      <c r="O23" s="122">
        <v>18</v>
      </c>
      <c r="P23" s="1"/>
      <c r="Q23" s="1"/>
      <c r="R23" s="1"/>
      <c r="S23" s="1"/>
      <c r="T23" s="1"/>
      <c r="U23" s="1"/>
    </row>
    <row r="24" spans="1:21" ht="45" customHeight="1" x14ac:dyDescent="0.25">
      <c r="A24" s="66"/>
      <c r="B24" s="108">
        <v>19</v>
      </c>
      <c r="C24" s="96" t="s">
        <v>16</v>
      </c>
      <c r="D24" s="109">
        <v>7.5079187108564925E-4</v>
      </c>
      <c r="E24" s="110">
        <v>0.27182000000000001</v>
      </c>
      <c r="F24" s="39" t="s">
        <v>762</v>
      </c>
      <c r="G24" s="70">
        <v>0</v>
      </c>
      <c r="H24" s="111" t="s">
        <v>762</v>
      </c>
      <c r="I24" s="70">
        <v>0</v>
      </c>
      <c r="J24" s="112">
        <v>4.038213065611483E-3</v>
      </c>
      <c r="K24" s="70">
        <v>0.27182000000000001</v>
      </c>
      <c r="L24" s="112">
        <v>0</v>
      </c>
      <c r="M24" s="113">
        <v>0</v>
      </c>
      <c r="N24" s="88" t="s">
        <v>17</v>
      </c>
      <c r="O24" s="114">
        <v>19</v>
      </c>
      <c r="P24" s="63"/>
      <c r="Q24" s="63"/>
      <c r="R24" s="63"/>
      <c r="S24" s="63"/>
      <c r="T24" s="63"/>
      <c r="U24" s="63"/>
    </row>
    <row r="25" spans="1:21" ht="45" customHeight="1" x14ac:dyDescent="0.25">
      <c r="A25" s="66"/>
      <c r="B25" s="115">
        <v>20</v>
      </c>
      <c r="C25" s="105" t="s">
        <v>34</v>
      </c>
      <c r="D25" s="116">
        <v>5.824064511864717E-4</v>
      </c>
      <c r="E25" s="117">
        <v>0.21085699999999999</v>
      </c>
      <c r="F25" s="118" t="s">
        <v>762</v>
      </c>
      <c r="G25" s="76">
        <v>0</v>
      </c>
      <c r="H25" s="119" t="s">
        <v>762</v>
      </c>
      <c r="I25" s="76">
        <v>0</v>
      </c>
      <c r="J25" s="120">
        <v>0</v>
      </c>
      <c r="K25" s="76">
        <v>0</v>
      </c>
      <c r="L25" s="120">
        <v>7.1541831773608625E-4</v>
      </c>
      <c r="M25" s="121">
        <v>0.21085699999999999</v>
      </c>
      <c r="N25" s="97" t="s">
        <v>35</v>
      </c>
      <c r="O25" s="122">
        <v>20</v>
      </c>
      <c r="P25" s="1"/>
      <c r="Q25" s="1"/>
      <c r="R25" s="1"/>
      <c r="S25" s="1"/>
      <c r="T25" s="1"/>
      <c r="U25" s="1"/>
    </row>
    <row r="26" spans="1:21" ht="45" customHeight="1" x14ac:dyDescent="0.25">
      <c r="A26" s="66"/>
      <c r="B26" s="108">
        <v>21</v>
      </c>
      <c r="C26" s="96" t="s">
        <v>28</v>
      </c>
      <c r="D26" s="109">
        <v>0</v>
      </c>
      <c r="E26" s="110">
        <v>0</v>
      </c>
      <c r="F26" s="39" t="s">
        <v>762</v>
      </c>
      <c r="G26" s="70">
        <v>0</v>
      </c>
      <c r="H26" s="111" t="s">
        <v>762</v>
      </c>
      <c r="I26" s="70">
        <v>0</v>
      </c>
      <c r="J26" s="112">
        <v>0</v>
      </c>
      <c r="K26" s="70">
        <v>0</v>
      </c>
      <c r="L26" s="112">
        <v>0</v>
      </c>
      <c r="M26" s="113">
        <v>0</v>
      </c>
      <c r="N26" s="88" t="s">
        <v>29</v>
      </c>
      <c r="O26" s="114">
        <v>21</v>
      </c>
      <c r="P26" s="63"/>
      <c r="Q26" s="63"/>
      <c r="R26" s="63"/>
      <c r="S26" s="63"/>
      <c r="T26" s="63"/>
      <c r="U26" s="63"/>
    </row>
    <row r="27" spans="1:21" ht="45" customHeight="1" x14ac:dyDescent="0.25">
      <c r="A27" s="66"/>
      <c r="B27" s="115">
        <v>22</v>
      </c>
      <c r="C27" s="105" t="s">
        <v>44</v>
      </c>
      <c r="D27" s="116">
        <v>0</v>
      </c>
      <c r="E27" s="117">
        <v>0</v>
      </c>
      <c r="F27" s="118" t="s">
        <v>762</v>
      </c>
      <c r="G27" s="76">
        <v>0</v>
      </c>
      <c r="H27" s="119" t="s">
        <v>762</v>
      </c>
      <c r="I27" s="76">
        <v>0</v>
      </c>
      <c r="J27" s="120">
        <v>0</v>
      </c>
      <c r="K27" s="76">
        <v>0</v>
      </c>
      <c r="L27" s="120">
        <v>0</v>
      </c>
      <c r="M27" s="121">
        <v>0</v>
      </c>
      <c r="N27" s="97" t="s">
        <v>45</v>
      </c>
      <c r="O27" s="122">
        <v>22</v>
      </c>
      <c r="P27" s="1"/>
      <c r="Q27" s="1"/>
      <c r="R27" s="1"/>
      <c r="S27" s="1"/>
      <c r="T27" s="1"/>
      <c r="U27" s="1"/>
    </row>
    <row r="28" spans="1:21" s="124" customFormat="1" ht="36" customHeight="1" x14ac:dyDescent="0.3">
      <c r="B28" s="452" t="s">
        <v>743</v>
      </c>
      <c r="C28" s="453"/>
      <c r="D28" s="454">
        <v>362.04441000000008</v>
      </c>
      <c r="E28" s="455"/>
      <c r="F28" s="454">
        <v>0</v>
      </c>
      <c r="G28" s="455"/>
      <c r="H28" s="454">
        <v>0</v>
      </c>
      <c r="I28" s="455"/>
      <c r="J28" s="454">
        <v>67.311951000000022</v>
      </c>
      <c r="K28" s="455"/>
      <c r="L28" s="454">
        <v>294.73245899999995</v>
      </c>
      <c r="M28" s="455"/>
      <c r="N28" s="453" t="s">
        <v>47</v>
      </c>
      <c r="O28" s="456"/>
      <c r="P28" s="128"/>
      <c r="Q28" s="128"/>
      <c r="R28" s="128"/>
      <c r="S28" s="128"/>
      <c r="T28" s="128"/>
      <c r="U28" s="128"/>
    </row>
    <row r="29" spans="1:21" s="124" customFormat="1" ht="36" customHeight="1" x14ac:dyDescent="0.3">
      <c r="B29" s="449" t="s">
        <v>744</v>
      </c>
      <c r="C29" s="447"/>
      <c r="D29" s="469">
        <v>1</v>
      </c>
      <c r="E29" s="470">
        <v>170.49025</v>
      </c>
      <c r="F29" s="469">
        <v>0</v>
      </c>
      <c r="G29" s="470">
        <v>0</v>
      </c>
      <c r="H29" s="469">
        <v>0</v>
      </c>
      <c r="I29" s="470">
        <v>0</v>
      </c>
      <c r="J29" s="469">
        <v>0.18592180721696547</v>
      </c>
      <c r="K29" s="470">
        <v>59.894073000000013</v>
      </c>
      <c r="L29" s="469">
        <v>0.81407819278303417</v>
      </c>
      <c r="M29" s="470">
        <v>110.596177</v>
      </c>
      <c r="N29" s="447" t="s">
        <v>745</v>
      </c>
      <c r="O29" s="448"/>
      <c r="P29" s="128"/>
      <c r="Q29" s="128"/>
      <c r="R29" s="128"/>
      <c r="S29" s="128"/>
      <c r="T29" s="128"/>
      <c r="U29" s="128"/>
    </row>
    <row r="30" spans="1:21" x14ac:dyDescent="0.25">
      <c r="B30" s="337" t="s">
        <v>93</v>
      </c>
      <c r="C30" s="337"/>
      <c r="D30" s="337"/>
      <c r="E30" s="337"/>
      <c r="F30" s="337"/>
      <c r="G30" s="337"/>
      <c r="H30" s="337"/>
      <c r="I30" s="337"/>
      <c r="J30" s="337"/>
      <c r="N30" s="62"/>
      <c r="O30" s="337" t="s">
        <v>92</v>
      </c>
    </row>
    <row r="31" spans="1:21" x14ac:dyDescent="0.25">
      <c r="C31"/>
      <c r="D31"/>
      <c r="E31"/>
      <c r="J31" s="62"/>
      <c r="K31" s="62"/>
      <c r="N31" s="62"/>
      <c r="O31" s="62"/>
    </row>
    <row r="32" spans="1:21" ht="36" customHeight="1" x14ac:dyDescent="0.25">
      <c r="C32"/>
      <c r="D32"/>
      <c r="E32"/>
      <c r="J32" s="62"/>
      <c r="K32" s="62"/>
      <c r="N32" s="62"/>
      <c r="O32" s="62"/>
    </row>
    <row r="33" spans="3:15" ht="36" customHeight="1" x14ac:dyDescent="0.25">
      <c r="C33"/>
      <c r="D33"/>
      <c r="E33"/>
      <c r="J33" s="62"/>
      <c r="K33" s="62"/>
      <c r="N33" s="62"/>
      <c r="O33" s="62"/>
    </row>
    <row r="34" spans="3:15" ht="36" customHeight="1" x14ac:dyDescent="0.25">
      <c r="C34"/>
      <c r="D34"/>
      <c r="E34"/>
      <c r="J34" s="62"/>
      <c r="K34" s="62"/>
      <c r="N34" s="62"/>
      <c r="O34" s="62"/>
    </row>
    <row r="35" spans="3:15" ht="36" customHeight="1" x14ac:dyDescent="0.25">
      <c r="C35"/>
      <c r="D35"/>
      <c r="E35"/>
      <c r="J35" s="62"/>
      <c r="K35" s="62"/>
      <c r="N35" s="62"/>
      <c r="O35" s="62"/>
    </row>
    <row r="36" spans="3:15" ht="36" customHeight="1" x14ac:dyDescent="0.25">
      <c r="C36"/>
      <c r="D36"/>
      <c r="E36"/>
      <c r="J36" s="62"/>
      <c r="K36" s="62"/>
      <c r="N36" s="62"/>
      <c r="O36" s="62"/>
    </row>
    <row r="37" spans="3:15" ht="36" customHeight="1" x14ac:dyDescent="0.25">
      <c r="C37"/>
      <c r="D37"/>
      <c r="E37"/>
      <c r="J37" s="62"/>
      <c r="K37" s="62"/>
      <c r="N37" s="62"/>
      <c r="O37" s="62"/>
    </row>
    <row r="38" spans="3:15" ht="36" customHeight="1" x14ac:dyDescent="0.25">
      <c r="C38"/>
      <c r="D38"/>
      <c r="E38"/>
      <c r="J38" s="62"/>
      <c r="K38" s="62"/>
      <c r="N38" s="62"/>
      <c r="O38" s="62"/>
    </row>
    <row r="39" spans="3:15" ht="36" customHeight="1" x14ac:dyDescent="0.25">
      <c r="C39"/>
      <c r="D39"/>
      <c r="E39"/>
      <c r="J39" s="62"/>
      <c r="K39" s="62"/>
      <c r="N39" s="62"/>
      <c r="O39" s="62"/>
    </row>
    <row r="40" spans="3:15" x14ac:dyDescent="0.25">
      <c r="C40"/>
      <c r="D40"/>
      <c r="E40"/>
      <c r="J40" s="62"/>
      <c r="K40" s="62"/>
      <c r="N40" s="62"/>
      <c r="O40" s="62"/>
    </row>
    <row r="41" spans="3:15" x14ac:dyDescent="0.25">
      <c r="C41"/>
      <c r="D41"/>
      <c r="E41"/>
      <c r="F41" s="107"/>
      <c r="J41" s="62"/>
      <c r="K41" s="62"/>
      <c r="N41" s="62"/>
      <c r="O41" s="62"/>
    </row>
    <row r="42" spans="3:15" x14ac:dyDescent="0.25">
      <c r="C42"/>
      <c r="D42"/>
      <c r="E42"/>
      <c r="F42" s="43"/>
      <c r="J42" s="62"/>
      <c r="K42" s="62"/>
      <c r="N42" s="62"/>
      <c r="O42" s="62"/>
    </row>
    <row r="43" spans="3:15" x14ac:dyDescent="0.25">
      <c r="C43"/>
      <c r="D43"/>
      <c r="E43"/>
      <c r="F43" s="43"/>
      <c r="J43" s="62"/>
      <c r="K43" s="62"/>
      <c r="N43" s="62"/>
      <c r="O43" s="62"/>
    </row>
    <row r="44" spans="3:15" x14ac:dyDescent="0.25">
      <c r="C44"/>
      <c r="D44"/>
      <c r="E44"/>
      <c r="F44" s="43"/>
      <c r="J44" s="62"/>
      <c r="K44" s="62"/>
      <c r="N44" s="62"/>
      <c r="O44" s="62"/>
    </row>
    <row r="45" spans="3:15" x14ac:dyDescent="0.25">
      <c r="C45"/>
      <c r="D45"/>
      <c r="E45"/>
      <c r="F45" s="43"/>
      <c r="J45" s="62"/>
      <c r="K45" s="62"/>
      <c r="N45" s="62"/>
      <c r="O45" s="62"/>
    </row>
    <row r="46" spans="3:15" x14ac:dyDescent="0.25">
      <c r="C46"/>
      <c r="D46"/>
      <c r="E46"/>
      <c r="F46" s="43"/>
      <c r="J46" s="62"/>
      <c r="K46" s="62"/>
      <c r="N46" s="62"/>
      <c r="O46" s="62"/>
    </row>
    <row r="47" spans="3:15" x14ac:dyDescent="0.25">
      <c r="C47"/>
      <c r="D47"/>
      <c r="E47"/>
      <c r="F47" s="43"/>
      <c r="J47" s="62"/>
      <c r="K47" s="62"/>
      <c r="N47" s="62"/>
      <c r="O47" s="62"/>
    </row>
    <row r="48" spans="3:15" x14ac:dyDescent="0.25">
      <c r="C48"/>
      <c r="D48"/>
      <c r="E48"/>
      <c r="F48" s="43"/>
      <c r="J48" s="62"/>
      <c r="K48" s="62"/>
      <c r="N48" s="62"/>
      <c r="O48" s="62"/>
    </row>
    <row r="49" spans="3:15" x14ac:dyDescent="0.25">
      <c r="C49"/>
      <c r="D49"/>
      <c r="E49"/>
      <c r="F49" s="43"/>
      <c r="J49" s="62"/>
      <c r="K49" s="62"/>
      <c r="N49" s="62"/>
      <c r="O49" s="62"/>
    </row>
    <row r="50" spans="3:15" x14ac:dyDescent="0.25">
      <c r="C50"/>
      <c r="D50"/>
      <c r="E50"/>
      <c r="F50" s="43"/>
      <c r="J50" s="62"/>
      <c r="K50" s="62"/>
      <c r="N50" s="62"/>
      <c r="O50" s="62"/>
    </row>
    <row r="51" spans="3:15" x14ac:dyDescent="0.25">
      <c r="C51"/>
      <c r="D51"/>
      <c r="E51"/>
      <c r="F51" s="43"/>
      <c r="J51" s="62"/>
      <c r="K51" s="62"/>
      <c r="N51" s="62"/>
      <c r="O51" s="62"/>
    </row>
    <row r="52" spans="3:15" x14ac:dyDescent="0.25">
      <c r="C52"/>
      <c r="D52"/>
      <c r="E52"/>
      <c r="F52" s="43"/>
      <c r="J52" s="62"/>
      <c r="K52" s="62"/>
      <c r="N52" s="62"/>
      <c r="O52" s="62"/>
    </row>
    <row r="53" spans="3:15" x14ac:dyDescent="0.25">
      <c r="C53"/>
      <c r="D53"/>
      <c r="E53"/>
      <c r="F53" s="43"/>
      <c r="J53" s="62"/>
      <c r="K53" s="62"/>
      <c r="N53" s="62"/>
      <c r="O53" s="62"/>
    </row>
    <row r="54" spans="3:15" x14ac:dyDescent="0.25">
      <c r="C54"/>
      <c r="D54"/>
      <c r="E54"/>
      <c r="J54" s="62"/>
      <c r="K54" s="62"/>
      <c r="N54" s="62"/>
      <c r="O54" s="62"/>
    </row>
    <row r="55" spans="3:15" x14ac:dyDescent="0.25">
      <c r="J55" s="62"/>
      <c r="K55" s="62"/>
      <c r="N55" s="62"/>
      <c r="O55" s="62"/>
    </row>
    <row r="56" spans="3:15" x14ac:dyDescent="0.25">
      <c r="J56" s="62"/>
      <c r="K56" s="62"/>
      <c r="N56" s="62"/>
      <c r="O56" s="62"/>
    </row>
    <row r="57" spans="3:15" ht="18.75" customHeight="1" x14ac:dyDescent="0.25">
      <c r="J57" s="62"/>
      <c r="K57" s="62"/>
      <c r="N57" s="62"/>
      <c r="O57" s="62"/>
    </row>
    <row r="58" spans="3:15" ht="18.75" customHeight="1" x14ac:dyDescent="0.25">
      <c r="J58" s="62"/>
      <c r="K58" s="62"/>
      <c r="N58" s="62"/>
      <c r="O58" s="62"/>
    </row>
    <row r="59" spans="3:15" ht="15" customHeight="1" x14ac:dyDescent="0.25">
      <c r="J59" s="62"/>
      <c r="K59" s="62"/>
      <c r="N59" s="62"/>
      <c r="O59" s="62"/>
    </row>
    <row r="60" spans="3:15" x14ac:dyDescent="0.25">
      <c r="J60" s="62"/>
      <c r="K60" s="62"/>
      <c r="N60" s="62"/>
      <c r="O60" s="62"/>
    </row>
    <row r="61" spans="3:15" x14ac:dyDescent="0.25">
      <c r="J61" s="62"/>
      <c r="K61" s="62"/>
      <c r="N61" s="62"/>
      <c r="O61" s="62"/>
    </row>
    <row r="62" spans="3:15" x14ac:dyDescent="0.25">
      <c r="J62" s="62"/>
      <c r="K62" s="62"/>
      <c r="N62" s="62"/>
      <c r="O62" s="62"/>
    </row>
    <row r="63" spans="3:15" x14ac:dyDescent="0.25">
      <c r="J63" s="62"/>
      <c r="K63" s="62"/>
      <c r="N63" s="62"/>
      <c r="O63" s="62"/>
    </row>
    <row r="64" spans="3:15" x14ac:dyDescent="0.25">
      <c r="J64" s="62"/>
      <c r="K64" s="62"/>
      <c r="N64" s="62"/>
      <c r="O64" s="62"/>
    </row>
    <row r="65" spans="10:15" x14ac:dyDescent="0.25">
      <c r="J65" s="62"/>
      <c r="K65" s="62"/>
      <c r="N65" s="62"/>
      <c r="O65" s="62"/>
    </row>
    <row r="66" spans="10:15" x14ac:dyDescent="0.25">
      <c r="J66" s="62"/>
      <c r="K66" s="62"/>
      <c r="N66" s="62"/>
      <c r="O66" s="62"/>
    </row>
    <row r="67" spans="10:15" x14ac:dyDescent="0.25">
      <c r="J67" s="62"/>
      <c r="K67" s="62"/>
      <c r="N67" s="62"/>
      <c r="O67" s="62"/>
    </row>
    <row r="68" spans="10:15" x14ac:dyDescent="0.25">
      <c r="J68" s="62"/>
      <c r="K68" s="62"/>
      <c r="N68" s="62"/>
      <c r="O68" s="62"/>
    </row>
    <row r="69" spans="10:15" x14ac:dyDescent="0.25">
      <c r="J69" s="62"/>
      <c r="K69" s="62"/>
      <c r="N69" s="62"/>
      <c r="O69" s="62"/>
    </row>
    <row r="70" spans="10:15" x14ac:dyDescent="0.25">
      <c r="J70" s="62"/>
      <c r="K70" s="62"/>
      <c r="N70" s="62"/>
      <c r="O70" s="62"/>
    </row>
    <row r="71" spans="10:15" x14ac:dyDescent="0.25">
      <c r="J71" s="62"/>
      <c r="K71" s="62"/>
      <c r="N71" s="62"/>
      <c r="O71" s="62"/>
    </row>
    <row r="72" spans="10:15" x14ac:dyDescent="0.25">
      <c r="J72" s="62"/>
      <c r="K72" s="62"/>
      <c r="N72" s="62"/>
      <c r="O72" s="62"/>
    </row>
    <row r="73" spans="10:15" x14ac:dyDescent="0.25">
      <c r="J73" s="62"/>
      <c r="K73" s="62"/>
      <c r="N73" s="62"/>
      <c r="O73" s="62"/>
    </row>
    <row r="74" spans="10:15" x14ac:dyDescent="0.25">
      <c r="J74" s="62"/>
      <c r="K74" s="62"/>
      <c r="N74" s="62"/>
      <c r="O74" s="62"/>
    </row>
    <row r="75" spans="10:15" x14ac:dyDescent="0.25">
      <c r="J75" s="62"/>
      <c r="K75" s="62"/>
      <c r="N75" s="62"/>
      <c r="O75" s="62"/>
    </row>
    <row r="76" spans="10:15" x14ac:dyDescent="0.25">
      <c r="J76" s="62"/>
      <c r="K76" s="62"/>
      <c r="N76" s="62"/>
      <c r="O76" s="62"/>
    </row>
    <row r="77" spans="10:15" x14ac:dyDescent="0.25">
      <c r="J77" s="62"/>
      <c r="K77" s="62"/>
      <c r="N77" s="62"/>
      <c r="O77" s="62"/>
    </row>
    <row r="78" spans="10:15" x14ac:dyDescent="0.25">
      <c r="J78" s="62"/>
      <c r="K78" s="62"/>
      <c r="N78" s="62"/>
      <c r="O78" s="62"/>
    </row>
    <row r="79" spans="10:15" x14ac:dyDescent="0.25">
      <c r="J79" s="62"/>
      <c r="K79" s="62"/>
      <c r="N79" s="62"/>
      <c r="O79" s="62"/>
    </row>
    <row r="80" spans="10:15" x14ac:dyDescent="0.25">
      <c r="J80" s="62"/>
      <c r="K80" s="62"/>
      <c r="N80" s="62"/>
      <c r="O80" s="62"/>
    </row>
    <row r="81" spans="10:15" x14ac:dyDescent="0.25">
      <c r="J81" s="62"/>
      <c r="K81" s="62"/>
      <c r="N81" s="62"/>
      <c r="O81" s="62"/>
    </row>
    <row r="82" spans="10:15" x14ac:dyDescent="0.25">
      <c r="J82" s="62"/>
      <c r="K82" s="62"/>
      <c r="N82" s="62"/>
      <c r="O82" s="62"/>
    </row>
    <row r="83" spans="10:15" x14ac:dyDescent="0.25">
      <c r="J83" s="62"/>
      <c r="K83" s="62"/>
      <c r="N83" s="62"/>
      <c r="O83" s="62"/>
    </row>
    <row r="84" spans="10:15" x14ac:dyDescent="0.25">
      <c r="J84" s="62"/>
      <c r="K84" s="62"/>
      <c r="N84" s="62"/>
      <c r="O84" s="62"/>
    </row>
    <row r="85" spans="10:15" x14ac:dyDescent="0.25">
      <c r="J85" s="62"/>
      <c r="K85" s="62"/>
      <c r="N85" s="62"/>
      <c r="O85" s="62"/>
    </row>
    <row r="86" spans="10:15" x14ac:dyDescent="0.25">
      <c r="J86" s="62"/>
      <c r="K86" s="62"/>
      <c r="N86" s="62"/>
      <c r="O86" s="62"/>
    </row>
    <row r="87" spans="10:15" x14ac:dyDescent="0.25">
      <c r="J87" s="62"/>
      <c r="K87" s="62"/>
      <c r="N87" s="62"/>
      <c r="O87" s="62"/>
    </row>
    <row r="88" spans="10:15" x14ac:dyDescent="0.25">
      <c r="J88" s="62"/>
      <c r="K88" s="62"/>
      <c r="N88" s="62"/>
      <c r="O88" s="62"/>
    </row>
    <row r="89" spans="10:15" x14ac:dyDescent="0.25">
      <c r="J89" s="62"/>
      <c r="K89" s="62"/>
      <c r="N89" s="62"/>
      <c r="O89" s="62"/>
    </row>
    <row r="90" spans="10:15" x14ac:dyDescent="0.25">
      <c r="J90" s="62"/>
      <c r="K90" s="62"/>
      <c r="N90" s="62"/>
      <c r="O90" s="62"/>
    </row>
    <row r="91" spans="10:15" x14ac:dyDescent="0.25">
      <c r="J91" s="62"/>
      <c r="K91" s="62"/>
      <c r="N91" s="62"/>
      <c r="O91" s="62"/>
    </row>
    <row r="92" spans="10:15" x14ac:dyDescent="0.25">
      <c r="J92" s="62"/>
      <c r="K92" s="62"/>
      <c r="N92" s="62"/>
      <c r="O92" s="62"/>
    </row>
    <row r="93" spans="10:15" x14ac:dyDescent="0.25">
      <c r="J93" s="62"/>
      <c r="K93" s="62"/>
      <c r="N93" s="62"/>
      <c r="O93" s="62"/>
    </row>
    <row r="94" spans="10:15" x14ac:dyDescent="0.25">
      <c r="J94" s="62"/>
      <c r="K94" s="62"/>
      <c r="N94" s="62"/>
      <c r="O94" s="62"/>
    </row>
    <row r="95" spans="10:15" x14ac:dyDescent="0.25">
      <c r="J95" s="62"/>
      <c r="K95" s="62"/>
      <c r="N95" s="62"/>
      <c r="O95" s="62"/>
    </row>
    <row r="96" spans="10:15" x14ac:dyDescent="0.25">
      <c r="J96" s="62"/>
      <c r="K96" s="62"/>
      <c r="N96" s="62"/>
      <c r="O96" s="62"/>
    </row>
    <row r="97" spans="10:15" x14ac:dyDescent="0.25">
      <c r="J97" s="62"/>
      <c r="K97" s="62"/>
      <c r="N97" s="62"/>
      <c r="O97" s="62"/>
    </row>
    <row r="98" spans="10:15" x14ac:dyDescent="0.25">
      <c r="J98" s="62"/>
      <c r="K98" s="62"/>
      <c r="N98" s="62"/>
      <c r="O98" s="62"/>
    </row>
    <row r="99" spans="10:15" x14ac:dyDescent="0.25">
      <c r="J99" s="62"/>
      <c r="K99" s="62"/>
      <c r="N99" s="62"/>
      <c r="O99" s="62"/>
    </row>
    <row r="100" spans="10:15" x14ac:dyDescent="0.25">
      <c r="J100" s="62"/>
      <c r="K100" s="62"/>
      <c r="N100" s="62"/>
      <c r="O100" s="62"/>
    </row>
    <row r="101" spans="10:15" x14ac:dyDescent="0.25">
      <c r="J101" s="62"/>
      <c r="K101" s="62"/>
      <c r="N101" s="62"/>
      <c r="O101" s="62"/>
    </row>
    <row r="102" spans="10:15" x14ac:dyDescent="0.25">
      <c r="J102" s="62"/>
      <c r="K102" s="62"/>
      <c r="N102" s="62"/>
      <c r="O102" s="62"/>
    </row>
    <row r="103" spans="10:15" x14ac:dyDescent="0.25">
      <c r="J103" s="62"/>
      <c r="K103" s="62"/>
      <c r="N103" s="62"/>
      <c r="O103" s="62"/>
    </row>
    <row r="104" spans="10:15" x14ac:dyDescent="0.25">
      <c r="J104" s="62"/>
      <c r="K104" s="62"/>
      <c r="N104" s="62"/>
      <c r="O104" s="62"/>
    </row>
    <row r="105" spans="10:15" x14ac:dyDescent="0.25">
      <c r="J105" s="62"/>
      <c r="K105" s="62"/>
      <c r="N105" s="62"/>
      <c r="O105" s="62"/>
    </row>
    <row r="106" spans="10:15" x14ac:dyDescent="0.25">
      <c r="J106" s="62"/>
      <c r="K106" s="62"/>
      <c r="N106" s="62"/>
      <c r="O106" s="62"/>
    </row>
    <row r="107" spans="10:15" x14ac:dyDescent="0.25">
      <c r="J107" s="62"/>
      <c r="K107" s="62"/>
      <c r="N107" s="62"/>
      <c r="O107" s="62"/>
    </row>
    <row r="108" spans="10:15" x14ac:dyDescent="0.25">
      <c r="J108" s="62"/>
      <c r="K108" s="62"/>
      <c r="N108" s="62"/>
      <c r="O108" s="62"/>
    </row>
    <row r="109" spans="10:15" x14ac:dyDescent="0.25">
      <c r="J109" s="62"/>
      <c r="K109" s="62"/>
      <c r="N109" s="62"/>
      <c r="O109" s="62"/>
    </row>
    <row r="110" spans="10:15" x14ac:dyDescent="0.25">
      <c r="J110" s="62"/>
      <c r="K110" s="62"/>
      <c r="N110" s="62"/>
      <c r="O110" s="62"/>
    </row>
    <row r="111" spans="10:15" x14ac:dyDescent="0.25">
      <c r="J111" s="62"/>
      <c r="K111" s="62"/>
      <c r="N111" s="62"/>
      <c r="O111" s="62"/>
    </row>
    <row r="112" spans="10:15" x14ac:dyDescent="0.25">
      <c r="J112" s="62"/>
      <c r="K112" s="62"/>
      <c r="N112" s="62"/>
      <c r="O112" s="62"/>
    </row>
    <row r="113" spans="10:15" x14ac:dyDescent="0.25">
      <c r="J113" s="62"/>
      <c r="K113" s="62"/>
      <c r="N113" s="62"/>
      <c r="O113" s="62"/>
    </row>
    <row r="114" spans="10:15" x14ac:dyDescent="0.25">
      <c r="J114" s="62"/>
      <c r="K114" s="62"/>
      <c r="N114" s="62"/>
      <c r="O114" s="62"/>
    </row>
    <row r="115" spans="10:15" x14ac:dyDescent="0.25">
      <c r="J115" s="62"/>
      <c r="K115" s="62"/>
      <c r="N115" s="62"/>
      <c r="O115" s="62"/>
    </row>
    <row r="116" spans="10:15" x14ac:dyDescent="0.25">
      <c r="J116" s="62"/>
      <c r="K116" s="62"/>
      <c r="N116" s="62"/>
      <c r="O116" s="62"/>
    </row>
    <row r="117" spans="10:15" x14ac:dyDescent="0.25">
      <c r="J117" s="62"/>
      <c r="K117" s="62"/>
      <c r="N117" s="62"/>
      <c r="O117" s="62"/>
    </row>
    <row r="118" spans="10:15" x14ac:dyDescent="0.25">
      <c r="J118" s="62"/>
      <c r="K118" s="62"/>
      <c r="N118" s="62"/>
      <c r="O118" s="62"/>
    </row>
    <row r="119" spans="10:15" x14ac:dyDescent="0.25">
      <c r="J119" s="62"/>
      <c r="K119" s="62"/>
      <c r="N119" s="62"/>
      <c r="O119" s="62"/>
    </row>
    <row r="120" spans="10:15" x14ac:dyDescent="0.25">
      <c r="J120" s="62"/>
      <c r="K120" s="62"/>
      <c r="N120" s="62"/>
      <c r="O120" s="62"/>
    </row>
    <row r="121" spans="10:15" x14ac:dyDescent="0.25">
      <c r="J121" s="62"/>
      <c r="K121" s="62"/>
      <c r="N121" s="62"/>
      <c r="O121" s="62"/>
    </row>
    <row r="122" spans="10:15" x14ac:dyDescent="0.25">
      <c r="J122" s="62"/>
      <c r="K122" s="62"/>
      <c r="N122" s="62"/>
      <c r="O122" s="62"/>
    </row>
    <row r="123" spans="10:15" x14ac:dyDescent="0.25">
      <c r="J123" s="62"/>
      <c r="K123" s="62"/>
      <c r="N123" s="62"/>
      <c r="O123" s="62"/>
    </row>
    <row r="124" spans="10:15" x14ac:dyDescent="0.25">
      <c r="J124" s="62"/>
      <c r="K124" s="62"/>
      <c r="N124" s="62"/>
      <c r="O124" s="62"/>
    </row>
    <row r="125" spans="10:15" x14ac:dyDescent="0.25">
      <c r="J125" s="62"/>
      <c r="K125" s="62"/>
      <c r="N125" s="62"/>
      <c r="O125" s="62"/>
    </row>
    <row r="126" spans="10:15" x14ac:dyDescent="0.25">
      <c r="J126" s="62"/>
      <c r="K126" s="62"/>
      <c r="N126" s="62"/>
      <c r="O126" s="62"/>
    </row>
    <row r="127" spans="10:15" x14ac:dyDescent="0.25">
      <c r="J127" s="62"/>
      <c r="K127" s="62"/>
      <c r="N127" s="62"/>
      <c r="O127" s="62"/>
    </row>
    <row r="128" spans="10:15" x14ac:dyDescent="0.25">
      <c r="J128" s="62"/>
      <c r="K128" s="62"/>
      <c r="N128" s="62"/>
      <c r="O128" s="62"/>
    </row>
    <row r="129" spans="10:15" x14ac:dyDescent="0.25">
      <c r="J129" s="62"/>
      <c r="K129" s="62"/>
      <c r="N129" s="62"/>
      <c r="O129" s="62"/>
    </row>
    <row r="130" spans="10:15" x14ac:dyDescent="0.25">
      <c r="J130" s="62"/>
      <c r="K130" s="62"/>
      <c r="N130" s="62"/>
      <c r="O130" s="62"/>
    </row>
  </sheetData>
  <mergeCells count="28">
    <mergeCell ref="P1:P2"/>
    <mergeCell ref="B2:O2"/>
    <mergeCell ref="B3:O3"/>
    <mergeCell ref="A4:A5"/>
    <mergeCell ref="B4:B5"/>
    <mergeCell ref="C4:C5"/>
    <mergeCell ref="D4:D5"/>
    <mergeCell ref="E4:E5"/>
    <mergeCell ref="F4:G4"/>
    <mergeCell ref="H4:I4"/>
    <mergeCell ref="J4:K4"/>
    <mergeCell ref="L4:M4"/>
    <mergeCell ref="N4:N5"/>
    <mergeCell ref="O4:O5"/>
    <mergeCell ref="L28:M28"/>
    <mergeCell ref="N28:O28"/>
    <mergeCell ref="N29:O29"/>
    <mergeCell ref="B29:C29"/>
    <mergeCell ref="D29:E29"/>
    <mergeCell ref="F29:G29"/>
    <mergeCell ref="H29:I29"/>
    <mergeCell ref="J29:K29"/>
    <mergeCell ref="L29:M29"/>
    <mergeCell ref="B28:C28"/>
    <mergeCell ref="D28:E28"/>
    <mergeCell ref="F28:G28"/>
    <mergeCell ref="H28:I28"/>
    <mergeCell ref="J28:K28"/>
  </mergeCells>
  <printOptions horizontalCentered="1" verticalCentered="1"/>
  <pageMargins left="0" right="0" top="0" bottom="0" header="0" footer="0"/>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A8EB-DA80-4BDC-A785-B1675C868312}">
  <sheetPr>
    <tabColor theme="2"/>
  </sheetPr>
  <dimension ref="A1:Q131"/>
  <sheetViews>
    <sheetView showGridLines="0" zoomScale="95" zoomScaleNormal="95" zoomScaleSheetLayoutView="95" workbookViewId="0"/>
  </sheetViews>
  <sheetFormatPr defaultRowHeight="15" x14ac:dyDescent="0.25"/>
  <cols>
    <col min="1" max="1" width="5" customWidth="1"/>
    <col min="2" max="2" width="8.42578125" customWidth="1"/>
    <col min="3" max="3" width="15.28515625" style="62" customWidth="1"/>
    <col min="4" max="4" width="13" style="62" customWidth="1"/>
    <col min="5" max="5" width="8.5703125" style="106" customWidth="1"/>
    <col min="6" max="6" width="10.7109375" customWidth="1"/>
    <col min="7" max="7" width="8.5703125" customWidth="1"/>
    <col min="8" max="10" width="10.7109375" customWidth="1"/>
    <col min="11" max="11" width="8.5703125" customWidth="1"/>
    <col min="12" max="12" width="18.28515625" customWidth="1"/>
    <col min="13" max="13" width="6.42578125" customWidth="1"/>
    <col min="14" max="15" width="12.42578125" customWidth="1"/>
    <col min="16" max="16" width="18" customWidth="1"/>
    <col min="17" max="17" width="12.42578125" customWidth="1"/>
  </cols>
  <sheetData>
    <row r="1" spans="1:17" x14ac:dyDescent="0.25">
      <c r="O1" s="392"/>
      <c r="P1" s="328" t="s">
        <v>141</v>
      </c>
    </row>
    <row r="2" spans="1:17" ht="34.5" customHeight="1" x14ac:dyDescent="0.25">
      <c r="B2" s="425" t="s">
        <v>768</v>
      </c>
      <c r="C2" s="426"/>
      <c r="D2" s="426"/>
      <c r="E2" s="426"/>
      <c r="F2" s="426"/>
      <c r="G2" s="426"/>
      <c r="H2" s="426"/>
      <c r="I2" s="426"/>
      <c r="J2" s="426"/>
      <c r="K2" s="426"/>
      <c r="L2" s="426"/>
      <c r="M2" s="427"/>
      <c r="O2" s="392"/>
      <c r="P2" s="328" t="s">
        <v>142</v>
      </c>
    </row>
    <row r="3" spans="1:17" ht="48.75" customHeight="1" x14ac:dyDescent="0.25">
      <c r="B3" s="428" t="s">
        <v>769</v>
      </c>
      <c r="C3" s="429"/>
      <c r="D3" s="429"/>
      <c r="E3" s="429"/>
      <c r="F3" s="429"/>
      <c r="G3" s="429"/>
      <c r="H3" s="429"/>
      <c r="I3" s="429"/>
      <c r="J3" s="429"/>
      <c r="K3" s="429"/>
      <c r="L3" s="429"/>
      <c r="M3" s="430"/>
    </row>
    <row r="4" spans="1:17" ht="75.75" customHeight="1" x14ac:dyDescent="0.25">
      <c r="B4" s="478" t="s">
        <v>760</v>
      </c>
      <c r="C4" s="483" t="s">
        <v>732</v>
      </c>
      <c r="D4" s="484" t="s">
        <v>770</v>
      </c>
      <c r="E4" s="485" t="s">
        <v>734</v>
      </c>
      <c r="F4" s="484" t="s">
        <v>771</v>
      </c>
      <c r="G4" s="485"/>
      <c r="H4" s="484" t="s">
        <v>772</v>
      </c>
      <c r="I4" s="485"/>
      <c r="J4" s="484" t="s">
        <v>773</v>
      </c>
      <c r="K4" s="485"/>
      <c r="L4" s="486" t="s">
        <v>739</v>
      </c>
      <c r="M4" s="478" t="s">
        <v>740</v>
      </c>
      <c r="N4" s="63"/>
      <c r="O4" s="63"/>
      <c r="P4" s="63"/>
      <c r="Q4" s="63"/>
    </row>
    <row r="5" spans="1:17" ht="69.75" customHeight="1" x14ac:dyDescent="0.25">
      <c r="B5" s="478"/>
      <c r="C5" s="483"/>
      <c r="D5" s="484"/>
      <c r="E5" s="485"/>
      <c r="F5" s="85" t="s">
        <v>775</v>
      </c>
      <c r="G5" s="86" t="s">
        <v>742</v>
      </c>
      <c r="H5" s="85" t="s">
        <v>776</v>
      </c>
      <c r="I5" s="86" t="s">
        <v>742</v>
      </c>
      <c r="J5" s="85" t="s">
        <v>776</v>
      </c>
      <c r="K5" s="86" t="s">
        <v>742</v>
      </c>
      <c r="L5" s="486"/>
      <c r="M5" s="478"/>
      <c r="N5" s="63"/>
      <c r="O5" s="63"/>
      <c r="P5" s="63"/>
      <c r="Q5" s="63"/>
    </row>
    <row r="6" spans="1:17" ht="35.25" customHeight="1" x14ac:dyDescent="0.25">
      <c r="A6" s="66"/>
      <c r="B6" s="129">
        <v>1</v>
      </c>
      <c r="C6" s="130" t="s">
        <v>90</v>
      </c>
      <c r="D6" s="131">
        <v>0.2308768375856059</v>
      </c>
      <c r="E6" s="132">
        <v>56.11835799699999</v>
      </c>
      <c r="F6" s="133">
        <v>1.9870914287584879E-2</v>
      </c>
      <c r="G6" s="134">
        <v>0.10499191000000001</v>
      </c>
      <c r="H6" s="135">
        <v>0.23015902623705503</v>
      </c>
      <c r="I6" s="134">
        <v>12.218565351999997</v>
      </c>
      <c r="J6" s="133">
        <v>0.23711955258655723</v>
      </c>
      <c r="K6" s="134">
        <v>43.794800734999995</v>
      </c>
      <c r="L6" s="130" t="s">
        <v>124</v>
      </c>
      <c r="M6" s="136">
        <v>1</v>
      </c>
      <c r="N6" s="63"/>
      <c r="O6" s="63"/>
      <c r="P6" s="63"/>
      <c r="Q6" s="63"/>
    </row>
    <row r="7" spans="1:17" ht="35.25" customHeight="1" x14ac:dyDescent="0.25">
      <c r="A7" s="66"/>
      <c r="B7" s="137">
        <v>2</v>
      </c>
      <c r="C7" s="138" t="s">
        <v>10</v>
      </c>
      <c r="D7" s="139">
        <v>0.17773527138404871</v>
      </c>
      <c r="E7" s="140">
        <v>43.201438881999998</v>
      </c>
      <c r="F7" s="141">
        <v>0.19828879277225067</v>
      </c>
      <c r="G7" s="142">
        <v>1.0476980970000003</v>
      </c>
      <c r="H7" s="143">
        <v>8.536643758897966E-2</v>
      </c>
      <c r="I7" s="142">
        <v>4.5318900309999997</v>
      </c>
      <c r="J7" s="141">
        <v>0.20369715739195751</v>
      </c>
      <c r="K7" s="142">
        <v>37.621850754</v>
      </c>
      <c r="L7" s="138" t="s">
        <v>11</v>
      </c>
      <c r="M7" s="144">
        <v>2</v>
      </c>
      <c r="N7" s="1"/>
      <c r="O7" s="1"/>
      <c r="P7" s="1"/>
      <c r="Q7" s="1"/>
    </row>
    <row r="8" spans="1:17" ht="35.25" customHeight="1" x14ac:dyDescent="0.25">
      <c r="A8" s="66"/>
      <c r="B8" s="129">
        <v>3</v>
      </c>
      <c r="C8" s="130" t="s">
        <v>32</v>
      </c>
      <c r="D8" s="131">
        <v>0.15767106317267335</v>
      </c>
      <c r="E8" s="132">
        <v>38.324507826000001</v>
      </c>
      <c r="F8" s="133">
        <v>2.3215913190508551E-2</v>
      </c>
      <c r="G8" s="134">
        <v>0.12266587400000001</v>
      </c>
      <c r="H8" s="135">
        <v>0.20690358255692409</v>
      </c>
      <c r="I8" s="134">
        <v>10.983992182999998</v>
      </c>
      <c r="J8" s="133">
        <v>0.14736645106905544</v>
      </c>
      <c r="K8" s="134">
        <v>27.217849769000001</v>
      </c>
      <c r="L8" s="130" t="s">
        <v>126</v>
      </c>
      <c r="M8" s="136">
        <v>3</v>
      </c>
      <c r="N8" s="63"/>
      <c r="O8" s="63"/>
      <c r="P8" s="63"/>
      <c r="Q8" s="63"/>
    </row>
    <row r="9" spans="1:17" ht="35.25" customHeight="1" x14ac:dyDescent="0.25">
      <c r="A9" s="66"/>
      <c r="B9" s="137">
        <v>4</v>
      </c>
      <c r="C9" s="138" t="s">
        <v>30</v>
      </c>
      <c r="D9" s="139">
        <v>0.12628804498893906</v>
      </c>
      <c r="E9" s="140">
        <v>30.696356522999992</v>
      </c>
      <c r="F9" s="141">
        <v>1.4806454316508212E-2</v>
      </c>
      <c r="G9" s="142">
        <v>7.8232833000000002E-2</v>
      </c>
      <c r="H9" s="143">
        <v>9.7527051164814416E-2</v>
      </c>
      <c r="I9" s="142">
        <v>5.1774665009999996</v>
      </c>
      <c r="J9" s="141">
        <v>0.13774414197397214</v>
      </c>
      <c r="K9" s="142">
        <v>25.440657188999992</v>
      </c>
      <c r="L9" s="138" t="s">
        <v>125</v>
      </c>
      <c r="M9" s="144">
        <v>4</v>
      </c>
      <c r="N9" s="1"/>
      <c r="O9" s="1"/>
      <c r="P9" s="1"/>
      <c r="Q9" s="1"/>
    </row>
    <row r="10" spans="1:17" ht="35.25" customHeight="1" x14ac:dyDescent="0.25">
      <c r="A10" s="66"/>
      <c r="B10" s="129">
        <v>5</v>
      </c>
      <c r="C10" s="130" t="s">
        <v>26</v>
      </c>
      <c r="D10" s="131">
        <v>6.1270764004030087E-2</v>
      </c>
      <c r="E10" s="132">
        <v>14.892852419</v>
      </c>
      <c r="F10" s="133">
        <v>0.32874335196958138</v>
      </c>
      <c r="G10" s="134">
        <v>1.7369805900000002</v>
      </c>
      <c r="H10" s="135">
        <v>5.6168923978444252E-2</v>
      </c>
      <c r="I10" s="134">
        <v>2.9818672749999999</v>
      </c>
      <c r="J10" s="133">
        <v>5.5085429488667279E-2</v>
      </c>
      <c r="K10" s="134">
        <v>10.174004554000001</v>
      </c>
      <c r="L10" s="130" t="s">
        <v>27</v>
      </c>
      <c r="M10" s="136">
        <v>5</v>
      </c>
      <c r="N10" s="63"/>
      <c r="O10" s="63"/>
      <c r="P10" s="63"/>
      <c r="Q10" s="63"/>
    </row>
    <row r="11" spans="1:17" ht="35.25" customHeight="1" x14ac:dyDescent="0.25">
      <c r="A11" s="66"/>
      <c r="B11" s="137">
        <v>6</v>
      </c>
      <c r="C11" s="138" t="s">
        <v>24</v>
      </c>
      <c r="D11" s="139">
        <v>4.9133598943910575E-2</v>
      </c>
      <c r="E11" s="140">
        <v>11.942717701999999</v>
      </c>
      <c r="F11" s="141">
        <v>0.12524895489882193</v>
      </c>
      <c r="G11" s="142">
        <v>0.66177765199999994</v>
      </c>
      <c r="H11" s="143">
        <v>0.12639026824910216</v>
      </c>
      <c r="I11" s="142">
        <v>6.7097422930000006</v>
      </c>
      <c r="J11" s="141">
        <v>2.474997827900299E-2</v>
      </c>
      <c r="K11" s="142">
        <v>4.5711977570000002</v>
      </c>
      <c r="L11" s="138" t="s">
        <v>25</v>
      </c>
      <c r="M11" s="144">
        <v>6</v>
      </c>
      <c r="N11" s="1"/>
      <c r="O11" s="1"/>
      <c r="P11" s="1"/>
      <c r="Q11" s="1"/>
    </row>
    <row r="12" spans="1:17" ht="35.25" customHeight="1" x14ac:dyDescent="0.25">
      <c r="A12" s="66"/>
      <c r="B12" s="129">
        <v>7</v>
      </c>
      <c r="C12" s="130" t="s">
        <v>16</v>
      </c>
      <c r="D12" s="131">
        <v>4.8584267410982311E-2</v>
      </c>
      <c r="E12" s="132">
        <v>11.809193768</v>
      </c>
      <c r="F12" s="133">
        <v>2.9884698201815998E-3</v>
      </c>
      <c r="G12" s="134">
        <v>1.5790172000000002E-2</v>
      </c>
      <c r="H12" s="135">
        <v>6.0541069268887332E-2</v>
      </c>
      <c r="I12" s="134">
        <v>3.2139735009999999</v>
      </c>
      <c r="J12" s="133">
        <v>4.6451875369494001E-2</v>
      </c>
      <c r="K12" s="134">
        <v>8.5794300949999993</v>
      </c>
      <c r="L12" s="130" t="s">
        <v>17</v>
      </c>
      <c r="M12" s="136">
        <v>7</v>
      </c>
      <c r="N12" s="63"/>
      <c r="O12" s="63"/>
      <c r="P12" s="63"/>
      <c r="Q12" s="63"/>
    </row>
    <row r="13" spans="1:17" ht="35.25" customHeight="1" x14ac:dyDescent="0.25">
      <c r="A13" s="66"/>
      <c r="B13" s="137">
        <v>8</v>
      </c>
      <c r="C13" s="138" t="s">
        <v>5</v>
      </c>
      <c r="D13" s="139">
        <v>3.2983533357148764E-2</v>
      </c>
      <c r="E13" s="140">
        <v>8.0171824610000009</v>
      </c>
      <c r="F13" s="141">
        <v>5.2404102242334131E-3</v>
      </c>
      <c r="G13" s="142">
        <v>2.7688745000000001E-2</v>
      </c>
      <c r="H13" s="143">
        <v>3.3042471908292161E-2</v>
      </c>
      <c r="I13" s="142">
        <v>1.7541419470000001</v>
      </c>
      <c r="J13" s="141">
        <v>3.3760259137415587E-2</v>
      </c>
      <c r="K13" s="142">
        <v>6.2353517690000011</v>
      </c>
      <c r="L13" s="138" t="s">
        <v>6</v>
      </c>
      <c r="M13" s="144">
        <v>8</v>
      </c>
      <c r="N13" s="1"/>
      <c r="O13" s="1"/>
      <c r="P13" s="1"/>
      <c r="Q13" s="1"/>
    </row>
    <row r="14" spans="1:17" ht="35.25" customHeight="1" x14ac:dyDescent="0.25">
      <c r="A14" s="66"/>
      <c r="B14" s="129">
        <v>9</v>
      </c>
      <c r="C14" s="130" t="s">
        <v>12</v>
      </c>
      <c r="D14" s="131">
        <v>2.9236731054834712E-2</v>
      </c>
      <c r="E14" s="132">
        <v>7.1064614239999999</v>
      </c>
      <c r="F14" s="133">
        <v>2.7095164619245958E-2</v>
      </c>
      <c r="G14" s="134">
        <v>0.14316266699999999</v>
      </c>
      <c r="H14" s="135">
        <v>2.0094741898640453E-3</v>
      </c>
      <c r="I14" s="134">
        <v>0.106677944</v>
      </c>
      <c r="J14" s="133">
        <v>3.7124015457270843E-2</v>
      </c>
      <c r="K14" s="134">
        <v>6.8566208130000001</v>
      </c>
      <c r="L14" s="130" t="s">
        <v>13</v>
      </c>
      <c r="M14" s="136">
        <v>9</v>
      </c>
      <c r="N14" s="63"/>
      <c r="O14" s="63"/>
      <c r="P14" s="63"/>
      <c r="Q14" s="63"/>
    </row>
    <row r="15" spans="1:17" ht="35.25" customHeight="1" x14ac:dyDescent="0.25">
      <c r="A15" s="66"/>
      <c r="B15" s="137">
        <v>10</v>
      </c>
      <c r="C15" s="138" t="s">
        <v>14</v>
      </c>
      <c r="D15" s="139">
        <v>2.67039595280473E-2</v>
      </c>
      <c r="E15" s="140">
        <v>6.4908302470000008</v>
      </c>
      <c r="F15" s="141">
        <v>0.12456057509309622</v>
      </c>
      <c r="G15" s="142">
        <v>0.65814046100000012</v>
      </c>
      <c r="H15" s="143">
        <v>2.2350301948425015E-2</v>
      </c>
      <c r="I15" s="142">
        <v>1.1865214649999998</v>
      </c>
      <c r="J15" s="141">
        <v>2.515589373687685E-2</v>
      </c>
      <c r="K15" s="142">
        <v>4.6461683210000011</v>
      </c>
      <c r="L15" s="138" t="s">
        <v>15</v>
      </c>
      <c r="M15" s="144">
        <v>10</v>
      </c>
      <c r="N15" s="1"/>
      <c r="O15" s="1"/>
      <c r="P15" s="1"/>
      <c r="Q15" s="1"/>
    </row>
    <row r="16" spans="1:17" ht="35.25" customHeight="1" x14ac:dyDescent="0.25">
      <c r="A16" s="66"/>
      <c r="B16" s="129">
        <v>11</v>
      </c>
      <c r="C16" s="130" t="s">
        <v>3</v>
      </c>
      <c r="D16" s="131">
        <v>2.3695320628428353E-2</v>
      </c>
      <c r="E16" s="132">
        <v>5.7595317910000015</v>
      </c>
      <c r="F16" s="133">
        <v>1.4810750549944943E-2</v>
      </c>
      <c r="G16" s="134">
        <v>7.8255533000000002E-2</v>
      </c>
      <c r="H16" s="135">
        <v>3.4625992312141224E-2</v>
      </c>
      <c r="I16" s="134">
        <v>1.8382070729999997</v>
      </c>
      <c r="J16" s="133">
        <v>2.080764909105107E-2</v>
      </c>
      <c r="K16" s="134">
        <v>3.8430691850000014</v>
      </c>
      <c r="L16" s="130" t="s">
        <v>4</v>
      </c>
      <c r="M16" s="136">
        <v>11</v>
      </c>
      <c r="N16" s="63"/>
      <c r="O16" s="63"/>
      <c r="P16" s="63"/>
      <c r="Q16" s="63"/>
    </row>
    <row r="17" spans="1:17" ht="35.25" customHeight="1" x14ac:dyDescent="0.25">
      <c r="A17" s="66"/>
      <c r="B17" s="137">
        <v>12</v>
      </c>
      <c r="C17" s="138" t="s">
        <v>40</v>
      </c>
      <c r="D17" s="139">
        <v>1.3786763732128825E-2</v>
      </c>
      <c r="E17" s="140">
        <v>3.3510964149999998</v>
      </c>
      <c r="F17" s="141">
        <v>1.0783091888130692E-2</v>
      </c>
      <c r="G17" s="142">
        <v>5.6974601E-2</v>
      </c>
      <c r="H17" s="143">
        <v>3.3193340799847121E-2</v>
      </c>
      <c r="I17" s="142">
        <v>1.7621511979999998</v>
      </c>
      <c r="J17" s="141">
        <v>8.2945961836826381E-3</v>
      </c>
      <c r="K17" s="142">
        <v>1.5319706160000002</v>
      </c>
      <c r="L17" s="138" t="s">
        <v>41</v>
      </c>
      <c r="M17" s="144">
        <v>12</v>
      </c>
      <c r="N17" s="1"/>
      <c r="O17" s="1"/>
      <c r="P17" s="1"/>
      <c r="Q17" s="1"/>
    </row>
    <row r="18" spans="1:17" ht="35.25" customHeight="1" x14ac:dyDescent="0.25">
      <c r="A18" s="66"/>
      <c r="B18" s="129">
        <v>13</v>
      </c>
      <c r="C18" s="130" t="s">
        <v>8</v>
      </c>
      <c r="D18" s="131">
        <v>5.1954888446375004E-3</v>
      </c>
      <c r="E18" s="132">
        <v>1.2628477849999999</v>
      </c>
      <c r="F18" s="133">
        <v>2.1934090685678163E-2</v>
      </c>
      <c r="G18" s="134">
        <v>0.11589311099999999</v>
      </c>
      <c r="H18" s="135">
        <v>5.1672586551358484E-4</v>
      </c>
      <c r="I18" s="134">
        <v>2.7431680000000003E-2</v>
      </c>
      <c r="J18" s="133">
        <v>6.0614681878319778E-3</v>
      </c>
      <c r="K18" s="134">
        <v>1.119522994</v>
      </c>
      <c r="L18" s="130" t="s">
        <v>9</v>
      </c>
      <c r="M18" s="136">
        <v>13</v>
      </c>
      <c r="N18" s="63"/>
      <c r="O18" s="63"/>
      <c r="P18" s="63"/>
      <c r="Q18" s="63"/>
    </row>
    <row r="19" spans="1:17" ht="35.25" customHeight="1" x14ac:dyDescent="0.25">
      <c r="A19" s="66"/>
      <c r="B19" s="137">
        <v>14</v>
      </c>
      <c r="C19" s="138" t="s">
        <v>20</v>
      </c>
      <c r="D19" s="139">
        <v>5.003778783785817E-3</v>
      </c>
      <c r="E19" s="140">
        <v>1.2162495469999999</v>
      </c>
      <c r="F19" s="141">
        <v>6.6241484707295142E-3</v>
      </c>
      <c r="G19" s="142">
        <v>3.5000000000000003E-2</v>
      </c>
      <c r="H19" s="143">
        <v>6.0853502546996511E-4</v>
      </c>
      <c r="I19" s="142">
        <v>3.2305597999999998E-2</v>
      </c>
      <c r="J19" s="141">
        <v>6.2207629801175361E-3</v>
      </c>
      <c r="K19" s="142">
        <v>1.148943949</v>
      </c>
      <c r="L19" s="138" t="s">
        <v>21</v>
      </c>
      <c r="M19" s="144">
        <v>14</v>
      </c>
      <c r="N19" s="1"/>
      <c r="O19" s="1"/>
      <c r="P19" s="1"/>
      <c r="Q19" s="1"/>
    </row>
    <row r="20" spans="1:17" ht="35.25" customHeight="1" x14ac:dyDescent="0.25">
      <c r="A20" s="66"/>
      <c r="B20" s="129">
        <v>15</v>
      </c>
      <c r="C20" s="130" t="s">
        <v>22</v>
      </c>
      <c r="D20" s="131">
        <v>4.828230019037036E-3</v>
      </c>
      <c r="E20" s="132">
        <v>1.1735795739999997</v>
      </c>
      <c r="F20" s="133">
        <v>6.7839939048628381E-2</v>
      </c>
      <c r="G20" s="134">
        <v>0.35844574999999995</v>
      </c>
      <c r="H20" s="135">
        <v>3.50678089497621E-3</v>
      </c>
      <c r="I20" s="134">
        <v>0.186166201</v>
      </c>
      <c r="J20" s="133">
        <v>3.4054389757275463E-3</v>
      </c>
      <c r="K20" s="134">
        <v>0.62896762299999986</v>
      </c>
      <c r="L20" s="130" t="s">
        <v>23</v>
      </c>
      <c r="M20" s="136">
        <v>15</v>
      </c>
      <c r="N20" s="63"/>
      <c r="O20" s="63"/>
      <c r="P20" s="63"/>
      <c r="Q20" s="63"/>
    </row>
    <row r="21" spans="1:17" ht="35.25" customHeight="1" x14ac:dyDescent="0.25">
      <c r="A21" s="66"/>
      <c r="B21" s="137">
        <v>16</v>
      </c>
      <c r="C21" s="138" t="s">
        <v>18</v>
      </c>
      <c r="D21" s="139">
        <v>3.0563690015430909E-3</v>
      </c>
      <c r="E21" s="140">
        <v>0.74290003100000002</v>
      </c>
      <c r="F21" s="141">
        <v>0</v>
      </c>
      <c r="G21" s="142">
        <v>0</v>
      </c>
      <c r="H21" s="143">
        <v>3.6542004052403853E-3</v>
      </c>
      <c r="I21" s="142">
        <v>0.19399233300000002</v>
      </c>
      <c r="J21" s="141">
        <v>2.9719680322020103E-3</v>
      </c>
      <c r="K21" s="142">
        <v>0.54890769800000005</v>
      </c>
      <c r="L21" s="138" t="s">
        <v>19</v>
      </c>
      <c r="M21" s="144">
        <v>16</v>
      </c>
      <c r="N21" s="1"/>
      <c r="O21" s="1"/>
      <c r="P21" s="1"/>
      <c r="Q21" s="1"/>
    </row>
    <row r="22" spans="1:17" ht="35.25" customHeight="1" x14ac:dyDescent="0.25">
      <c r="A22" s="66"/>
      <c r="B22" s="129">
        <v>17</v>
      </c>
      <c r="C22" s="130" t="s">
        <v>36</v>
      </c>
      <c r="D22" s="131">
        <v>2.2199697685615551E-3</v>
      </c>
      <c r="E22" s="132">
        <v>0.53959963899999996</v>
      </c>
      <c r="F22" s="133">
        <v>7.948978164875416E-3</v>
      </c>
      <c r="G22" s="134">
        <v>4.2000000000000003E-2</v>
      </c>
      <c r="H22" s="135">
        <v>4.982341272147502E-4</v>
      </c>
      <c r="I22" s="134">
        <v>2.6450000000000001E-2</v>
      </c>
      <c r="J22" s="133">
        <v>2.5509601533981715E-3</v>
      </c>
      <c r="K22" s="134">
        <v>0.47114963899999995</v>
      </c>
      <c r="L22" s="130" t="s">
        <v>37</v>
      </c>
      <c r="M22" s="136">
        <v>17</v>
      </c>
      <c r="N22" s="63"/>
      <c r="O22" s="63"/>
      <c r="P22" s="63"/>
      <c r="Q22" s="63"/>
    </row>
    <row r="23" spans="1:17" ht="35.25" customHeight="1" x14ac:dyDescent="0.25">
      <c r="A23" s="66"/>
      <c r="B23" s="137">
        <v>18</v>
      </c>
      <c r="C23" s="138" t="s">
        <v>28</v>
      </c>
      <c r="D23" s="139">
        <v>6.2165185242508763E-4</v>
      </c>
      <c r="E23" s="140">
        <v>0.15110256000000002</v>
      </c>
      <c r="F23" s="141">
        <v>0</v>
      </c>
      <c r="G23" s="142">
        <v>0</v>
      </c>
      <c r="H23" s="143">
        <v>1.1460648877165571E-4</v>
      </c>
      <c r="I23" s="142">
        <v>6.0841709999999993E-3</v>
      </c>
      <c r="J23" s="141">
        <v>7.8517757677618808E-4</v>
      </c>
      <c r="K23" s="142">
        <v>0.14501838900000003</v>
      </c>
      <c r="L23" s="138" t="s">
        <v>29</v>
      </c>
      <c r="M23" s="144">
        <v>18</v>
      </c>
      <c r="N23" s="1"/>
      <c r="O23" s="1"/>
      <c r="P23" s="1"/>
      <c r="Q23" s="1"/>
    </row>
    <row r="24" spans="1:17" ht="35.25" customHeight="1" x14ac:dyDescent="0.25">
      <c r="A24" s="66"/>
      <c r="B24" s="129">
        <v>19</v>
      </c>
      <c r="C24" s="130" t="s">
        <v>44</v>
      </c>
      <c r="D24" s="131">
        <v>3.9156062793079346E-4</v>
      </c>
      <c r="E24" s="132">
        <v>9.517515800000001E-2</v>
      </c>
      <c r="F24" s="133">
        <v>0</v>
      </c>
      <c r="G24" s="134">
        <v>0</v>
      </c>
      <c r="H24" s="135">
        <v>1.1780107746226039E-3</v>
      </c>
      <c r="I24" s="134">
        <v>6.2537637000000007E-2</v>
      </c>
      <c r="J24" s="133">
        <v>1.767103456842425E-4</v>
      </c>
      <c r="K24" s="134">
        <v>3.2637521000000003E-2</v>
      </c>
      <c r="L24" s="130" t="s">
        <v>45</v>
      </c>
      <c r="M24" s="136">
        <v>19</v>
      </c>
      <c r="N24" s="63"/>
      <c r="O24" s="63"/>
      <c r="P24" s="63"/>
      <c r="Q24" s="63"/>
    </row>
    <row r="25" spans="1:17" ht="35.25" customHeight="1" x14ac:dyDescent="0.25">
      <c r="A25" s="66"/>
      <c r="B25" s="137">
        <v>20</v>
      </c>
      <c r="C25" s="138" t="s">
        <v>7</v>
      </c>
      <c r="D25" s="139">
        <v>3.6518513136288337E-4</v>
      </c>
      <c r="E25" s="140">
        <v>8.8764165999999992E-2</v>
      </c>
      <c r="F25" s="141">
        <v>0</v>
      </c>
      <c r="G25" s="142">
        <v>0</v>
      </c>
      <c r="H25" s="143">
        <v>1.6393151667128392E-3</v>
      </c>
      <c r="I25" s="142">
        <v>8.7027129999999994E-2</v>
      </c>
      <c r="J25" s="141">
        <v>9.4048880742496893E-6</v>
      </c>
      <c r="K25" s="142">
        <v>1.737036E-3</v>
      </c>
      <c r="L25" s="138" t="s">
        <v>127</v>
      </c>
      <c r="M25" s="144">
        <v>20</v>
      </c>
      <c r="N25" s="1"/>
      <c r="O25" s="1"/>
      <c r="P25" s="1"/>
      <c r="Q25" s="1"/>
    </row>
    <row r="26" spans="1:17" ht="35.25" customHeight="1" x14ac:dyDescent="0.25">
      <c r="A26" s="66"/>
      <c r="B26" s="129">
        <v>21</v>
      </c>
      <c r="C26" s="130" t="s">
        <v>34</v>
      </c>
      <c r="D26" s="131">
        <v>3.3180207090234733E-4</v>
      </c>
      <c r="E26" s="132">
        <v>8.0649871999999984E-2</v>
      </c>
      <c r="F26" s="133">
        <v>0</v>
      </c>
      <c r="G26" s="134">
        <v>0</v>
      </c>
      <c r="H26" s="135">
        <v>5.6510487018686214E-6</v>
      </c>
      <c r="I26" s="134">
        <v>2.9999999999999997E-4</v>
      </c>
      <c r="J26" s="133">
        <v>4.3504081259126986E-4</v>
      </c>
      <c r="K26" s="134">
        <v>8.0349871999999989E-2</v>
      </c>
      <c r="L26" s="130" t="s">
        <v>35</v>
      </c>
      <c r="M26" s="136">
        <v>21</v>
      </c>
      <c r="N26" s="63"/>
      <c r="O26" s="63"/>
      <c r="P26" s="63"/>
      <c r="Q26" s="63"/>
    </row>
    <row r="27" spans="1:17" ht="35.25" customHeight="1" x14ac:dyDescent="0.25">
      <c r="A27" s="66"/>
      <c r="B27" s="137">
        <v>22</v>
      </c>
      <c r="C27" s="138" t="s">
        <v>38</v>
      </c>
      <c r="D27" s="139">
        <v>1.9808109036258061E-5</v>
      </c>
      <c r="E27" s="140">
        <v>4.8146820000000007E-3</v>
      </c>
      <c r="F27" s="141">
        <v>0</v>
      </c>
      <c r="G27" s="142">
        <v>0</v>
      </c>
      <c r="H27" s="143">
        <v>0</v>
      </c>
      <c r="I27" s="142">
        <v>0</v>
      </c>
      <c r="J27" s="141">
        <v>2.6068282593512544E-5</v>
      </c>
      <c r="K27" s="142">
        <v>4.8146820000000007E-3</v>
      </c>
      <c r="L27" s="138" t="s">
        <v>39</v>
      </c>
      <c r="M27" s="144">
        <v>22</v>
      </c>
      <c r="N27" s="1"/>
      <c r="O27" s="1"/>
      <c r="P27" s="1"/>
      <c r="Q27" s="1"/>
    </row>
    <row r="28" spans="1:17" ht="35.25" customHeight="1" x14ac:dyDescent="0.25">
      <c r="B28" s="452" t="s">
        <v>743</v>
      </c>
      <c r="C28" s="453"/>
      <c r="D28" s="454">
        <v>243.06621046899991</v>
      </c>
      <c r="E28" s="455"/>
      <c r="F28" s="454">
        <v>5.2836979960000008</v>
      </c>
      <c r="G28" s="455"/>
      <c r="H28" s="454">
        <v>53.087491512999975</v>
      </c>
      <c r="I28" s="455"/>
      <c r="J28" s="454">
        <v>184.69502095999994</v>
      </c>
      <c r="K28" s="455"/>
      <c r="L28" s="453" t="s">
        <v>47</v>
      </c>
      <c r="M28" s="456"/>
      <c r="N28" s="1"/>
      <c r="O28" s="1"/>
      <c r="P28" s="1"/>
      <c r="Q28" s="1"/>
    </row>
    <row r="29" spans="1:17" ht="38.25" customHeight="1" x14ac:dyDescent="0.25">
      <c r="B29" s="449" t="s">
        <v>777</v>
      </c>
      <c r="C29" s="447"/>
      <c r="D29" s="479">
        <v>1</v>
      </c>
      <c r="E29" s="480" t="e">
        <v>#DIV/0!</v>
      </c>
      <c r="F29" s="479">
        <v>2.1737690260629092E-2</v>
      </c>
      <c r="G29" s="480" t="e">
        <v>#DIV/0!</v>
      </c>
      <c r="H29" s="481">
        <v>0.21840753352992529</v>
      </c>
      <c r="I29" s="482" t="e">
        <v>#DIV/0!</v>
      </c>
      <c r="J29" s="479">
        <v>0.75985477620944564</v>
      </c>
      <c r="K29" s="480" t="e">
        <v>#DIV/0!</v>
      </c>
      <c r="L29" s="447" t="s">
        <v>778</v>
      </c>
      <c r="M29" s="448" t="s">
        <v>779</v>
      </c>
      <c r="N29" s="1"/>
      <c r="O29" s="1"/>
      <c r="P29" s="1"/>
      <c r="Q29" s="1"/>
    </row>
    <row r="30" spans="1:17" ht="12.75" customHeight="1" x14ac:dyDescent="0.25">
      <c r="B30" s="337" t="s">
        <v>93</v>
      </c>
      <c r="C30" s="337"/>
      <c r="D30" s="337"/>
      <c r="E30" s="337"/>
      <c r="F30" s="337"/>
      <c r="G30" s="337"/>
      <c r="H30" s="337"/>
      <c r="I30" s="337"/>
      <c r="J30" s="337"/>
      <c r="M30" s="337" t="s">
        <v>92</v>
      </c>
      <c r="N30" s="62"/>
      <c r="P30" s="1"/>
      <c r="Q30" s="1"/>
    </row>
    <row r="31" spans="1:17" x14ac:dyDescent="0.25">
      <c r="J31" s="62"/>
      <c r="K31" s="62"/>
      <c r="L31" s="62"/>
      <c r="M31" s="62"/>
    </row>
    <row r="32" spans="1:17" x14ac:dyDescent="0.25">
      <c r="J32" s="62"/>
      <c r="K32" s="62"/>
      <c r="L32" s="62"/>
      <c r="M32" s="62"/>
    </row>
    <row r="33" spans="3:13" ht="36" customHeight="1" x14ac:dyDescent="0.25">
      <c r="C33"/>
      <c r="D33"/>
      <c r="E33"/>
      <c r="H33" s="1"/>
      <c r="J33" s="62"/>
      <c r="K33" s="62"/>
      <c r="L33" s="62"/>
      <c r="M33" s="62"/>
    </row>
    <row r="34" spans="3:13" ht="36" customHeight="1" x14ac:dyDescent="0.25">
      <c r="C34"/>
      <c r="D34"/>
      <c r="E34"/>
      <c r="J34" s="62"/>
      <c r="K34" s="62"/>
      <c r="L34" s="62"/>
      <c r="M34" s="62"/>
    </row>
    <row r="35" spans="3:13" ht="36" customHeight="1" x14ac:dyDescent="0.25">
      <c r="C35"/>
      <c r="D35"/>
      <c r="E35"/>
      <c r="H35" s="83"/>
      <c r="J35" s="62"/>
      <c r="K35" s="62"/>
      <c r="L35" s="62"/>
      <c r="M35" s="62"/>
    </row>
    <row r="36" spans="3:13" ht="36" customHeight="1" x14ac:dyDescent="0.25">
      <c r="C36"/>
      <c r="D36"/>
      <c r="E36"/>
      <c r="H36" s="56"/>
      <c r="J36" s="62"/>
      <c r="K36" s="62"/>
      <c r="L36" s="62"/>
      <c r="M36" s="62"/>
    </row>
    <row r="37" spans="3:13" ht="36" customHeight="1" x14ac:dyDescent="0.25">
      <c r="C37"/>
      <c r="D37"/>
      <c r="E37"/>
      <c r="H37" s="56"/>
      <c r="J37" s="62"/>
      <c r="K37" s="62"/>
      <c r="L37" s="62"/>
      <c r="M37" s="62"/>
    </row>
    <row r="38" spans="3:13" ht="36" customHeight="1" x14ac:dyDescent="0.25">
      <c r="C38"/>
      <c r="D38"/>
      <c r="E38"/>
      <c r="H38" s="56"/>
      <c r="J38" s="62"/>
      <c r="K38" s="62"/>
      <c r="L38" s="62"/>
      <c r="M38" s="62"/>
    </row>
    <row r="39" spans="3:13" ht="36" customHeight="1" x14ac:dyDescent="0.25">
      <c r="C39"/>
      <c r="D39"/>
      <c r="E39"/>
      <c r="H39" s="56"/>
      <c r="J39" s="62"/>
      <c r="K39" s="62"/>
      <c r="L39" s="62"/>
      <c r="M39" s="62"/>
    </row>
    <row r="40" spans="3:13" ht="36" customHeight="1" x14ac:dyDescent="0.25">
      <c r="C40"/>
      <c r="D40"/>
      <c r="E40"/>
      <c r="H40" s="56"/>
      <c r="J40" s="62"/>
      <c r="K40" s="62"/>
      <c r="L40" s="62"/>
      <c r="M40" s="62"/>
    </row>
    <row r="41" spans="3:13" x14ac:dyDescent="0.25">
      <c r="C41"/>
      <c r="D41"/>
      <c r="E41"/>
      <c r="H41" s="56"/>
      <c r="J41" s="62"/>
      <c r="K41" s="62"/>
      <c r="L41" s="62"/>
      <c r="M41" s="62"/>
    </row>
    <row r="42" spans="3:13" x14ac:dyDescent="0.25">
      <c r="C42"/>
      <c r="D42"/>
      <c r="E42"/>
      <c r="J42" s="62"/>
      <c r="K42" s="62"/>
      <c r="L42" s="62"/>
      <c r="M42" s="62"/>
    </row>
    <row r="43" spans="3:13" x14ac:dyDescent="0.25">
      <c r="C43"/>
      <c r="D43"/>
      <c r="E43"/>
      <c r="J43" s="62"/>
      <c r="K43" s="62"/>
      <c r="L43" s="62"/>
      <c r="M43" s="62"/>
    </row>
    <row r="44" spans="3:13" x14ac:dyDescent="0.25">
      <c r="C44"/>
      <c r="D44"/>
      <c r="E44"/>
      <c r="J44" s="62"/>
      <c r="K44" s="62"/>
      <c r="L44" s="62"/>
      <c r="M44" s="62"/>
    </row>
    <row r="45" spans="3:13" x14ac:dyDescent="0.25">
      <c r="C45"/>
      <c r="D45"/>
      <c r="E45"/>
      <c r="J45" s="62"/>
      <c r="K45" s="62"/>
      <c r="L45" s="62"/>
      <c r="M45" s="62"/>
    </row>
    <row r="46" spans="3:13" x14ac:dyDescent="0.25">
      <c r="C46"/>
      <c r="D46"/>
      <c r="E46"/>
      <c r="J46" s="62"/>
      <c r="K46" s="62"/>
      <c r="L46" s="62"/>
      <c r="M46" s="62"/>
    </row>
    <row r="47" spans="3:13" x14ac:dyDescent="0.25">
      <c r="C47"/>
      <c r="D47"/>
      <c r="E47"/>
      <c r="J47" s="62"/>
      <c r="K47" s="62"/>
      <c r="L47" s="62"/>
      <c r="M47" s="62"/>
    </row>
    <row r="48" spans="3:13" x14ac:dyDescent="0.25">
      <c r="C48"/>
      <c r="D48"/>
      <c r="E48"/>
      <c r="J48" s="62"/>
      <c r="K48" s="62"/>
      <c r="L48" s="62"/>
      <c r="M48" s="62"/>
    </row>
    <row r="49" spans="3:13" x14ac:dyDescent="0.25">
      <c r="C49"/>
      <c r="D49"/>
      <c r="E49"/>
      <c r="J49" s="62"/>
      <c r="K49" s="62"/>
      <c r="L49" s="62"/>
      <c r="M49" s="62"/>
    </row>
    <row r="50" spans="3:13" x14ac:dyDescent="0.25">
      <c r="C50"/>
      <c r="D50"/>
      <c r="E50"/>
      <c r="J50" s="62"/>
      <c r="K50" s="62"/>
      <c r="L50" s="62"/>
      <c r="M50" s="62"/>
    </row>
    <row r="51" spans="3:13" x14ac:dyDescent="0.25">
      <c r="C51"/>
      <c r="D51"/>
      <c r="E51"/>
      <c r="J51" s="62"/>
      <c r="K51" s="62"/>
      <c r="L51" s="62"/>
      <c r="M51" s="62"/>
    </row>
    <row r="52" spans="3:13" x14ac:dyDescent="0.25">
      <c r="C52"/>
      <c r="D52"/>
      <c r="E52"/>
      <c r="J52" s="62"/>
      <c r="K52" s="62"/>
      <c r="L52" s="62"/>
      <c r="M52" s="62"/>
    </row>
    <row r="53" spans="3:13" x14ac:dyDescent="0.25">
      <c r="C53"/>
      <c r="D53"/>
      <c r="E53"/>
      <c r="J53" s="62"/>
      <c r="K53" s="62"/>
      <c r="L53" s="62"/>
      <c r="M53" s="62"/>
    </row>
    <row r="54" spans="3:13" x14ac:dyDescent="0.25">
      <c r="C54"/>
      <c r="D54"/>
      <c r="E54"/>
      <c r="J54" s="62"/>
      <c r="K54" s="62"/>
      <c r="L54" s="62"/>
      <c r="M54" s="62"/>
    </row>
    <row r="55" spans="3:13" x14ac:dyDescent="0.25">
      <c r="C55"/>
      <c r="D55"/>
      <c r="E55"/>
      <c r="J55" s="62"/>
      <c r="K55" s="62"/>
      <c r="L55" s="62"/>
      <c r="M55" s="62"/>
    </row>
    <row r="56" spans="3:13" x14ac:dyDescent="0.25">
      <c r="J56" s="62"/>
      <c r="K56" s="62"/>
      <c r="L56" s="62"/>
      <c r="M56" s="62"/>
    </row>
    <row r="57" spans="3:13" x14ac:dyDescent="0.25">
      <c r="J57" s="62"/>
      <c r="K57" s="62"/>
      <c r="L57" s="62"/>
      <c r="M57" s="62"/>
    </row>
    <row r="58" spans="3:13" ht="18.75" customHeight="1" x14ac:dyDescent="0.25">
      <c r="J58" s="62"/>
      <c r="K58" s="62"/>
      <c r="L58" s="62"/>
      <c r="M58" s="62"/>
    </row>
    <row r="59" spans="3:13" ht="18.75" customHeight="1" x14ac:dyDescent="0.25">
      <c r="J59" s="62"/>
      <c r="K59" s="62"/>
      <c r="L59" s="62"/>
      <c r="M59" s="62"/>
    </row>
    <row r="60" spans="3:13" ht="15" customHeight="1" x14ac:dyDescent="0.25">
      <c r="J60" s="62"/>
      <c r="K60" s="62"/>
      <c r="L60" s="62"/>
      <c r="M60" s="62"/>
    </row>
    <row r="61" spans="3:13" x14ac:dyDescent="0.25">
      <c r="J61" s="62"/>
      <c r="K61" s="62"/>
      <c r="L61" s="62"/>
      <c r="M61" s="62"/>
    </row>
    <row r="62" spans="3:13" x14ac:dyDescent="0.25">
      <c r="J62" s="62"/>
      <c r="K62" s="62"/>
      <c r="L62" s="62"/>
      <c r="M62" s="62"/>
    </row>
    <row r="63" spans="3:13" x14ac:dyDescent="0.25">
      <c r="J63" s="62"/>
      <c r="K63" s="62"/>
      <c r="L63" s="62"/>
      <c r="M63" s="62"/>
    </row>
    <row r="64" spans="3:13" x14ac:dyDescent="0.25">
      <c r="J64" s="62"/>
      <c r="K64" s="62"/>
      <c r="L64" s="62"/>
      <c r="M64" s="62"/>
    </row>
    <row r="65" spans="10:13" x14ac:dyDescent="0.25">
      <c r="J65" s="62"/>
      <c r="K65" s="62"/>
      <c r="L65" s="62"/>
      <c r="M65" s="62"/>
    </row>
    <row r="66" spans="10:13" x14ac:dyDescent="0.25">
      <c r="J66" s="62"/>
      <c r="K66" s="62"/>
      <c r="L66" s="62"/>
      <c r="M66" s="62"/>
    </row>
    <row r="67" spans="10:13" x14ac:dyDescent="0.25">
      <c r="J67" s="62"/>
      <c r="K67" s="62"/>
      <c r="L67" s="62"/>
      <c r="M67" s="62"/>
    </row>
    <row r="68" spans="10:13" x14ac:dyDescent="0.25">
      <c r="J68" s="62"/>
      <c r="K68" s="62"/>
      <c r="L68" s="62"/>
      <c r="M68" s="62"/>
    </row>
    <row r="69" spans="10:13" x14ac:dyDescent="0.25">
      <c r="J69" s="62"/>
      <c r="K69" s="62"/>
      <c r="L69" s="62"/>
      <c r="M69" s="62"/>
    </row>
    <row r="70" spans="10:13" x14ac:dyDescent="0.25">
      <c r="J70" s="62"/>
      <c r="K70" s="62"/>
      <c r="L70" s="62"/>
      <c r="M70" s="62"/>
    </row>
    <row r="71" spans="10:13" x14ac:dyDescent="0.25">
      <c r="J71" s="62"/>
      <c r="K71" s="62"/>
      <c r="L71" s="62"/>
      <c r="M71" s="62"/>
    </row>
    <row r="72" spans="10:13" x14ac:dyDescent="0.25">
      <c r="J72" s="62"/>
      <c r="K72" s="62"/>
      <c r="L72" s="62"/>
      <c r="M72" s="62"/>
    </row>
    <row r="73" spans="10:13" x14ac:dyDescent="0.25">
      <c r="J73" s="62"/>
      <c r="K73" s="62"/>
      <c r="L73" s="62"/>
      <c r="M73" s="62"/>
    </row>
    <row r="74" spans="10:13" x14ac:dyDescent="0.25">
      <c r="J74" s="62"/>
      <c r="K74" s="62"/>
      <c r="L74" s="62"/>
      <c r="M74" s="62"/>
    </row>
    <row r="75" spans="10:13" x14ac:dyDescent="0.25">
      <c r="J75" s="62"/>
      <c r="K75" s="62"/>
      <c r="L75" s="62"/>
      <c r="M75" s="62"/>
    </row>
    <row r="76" spans="10:13" x14ac:dyDescent="0.25">
      <c r="J76" s="62"/>
      <c r="K76" s="62"/>
      <c r="L76" s="62"/>
      <c r="M76" s="62"/>
    </row>
    <row r="77" spans="10:13" x14ac:dyDescent="0.25">
      <c r="J77" s="62"/>
      <c r="K77" s="62"/>
      <c r="L77" s="62"/>
      <c r="M77" s="62"/>
    </row>
    <row r="78" spans="10:13" x14ac:dyDescent="0.25">
      <c r="J78" s="62"/>
      <c r="K78" s="62"/>
      <c r="L78" s="62"/>
      <c r="M78" s="62"/>
    </row>
    <row r="79" spans="10:13" x14ac:dyDescent="0.25">
      <c r="J79" s="62"/>
      <c r="K79" s="62"/>
      <c r="L79" s="62"/>
      <c r="M79" s="62"/>
    </row>
    <row r="80" spans="10:13" x14ac:dyDescent="0.25">
      <c r="J80" s="62"/>
      <c r="K80" s="62"/>
      <c r="L80" s="62"/>
      <c r="M80" s="62"/>
    </row>
    <row r="81" spans="10:13" x14ac:dyDescent="0.25">
      <c r="J81" s="62"/>
      <c r="K81" s="62"/>
      <c r="L81" s="62"/>
      <c r="M81" s="62"/>
    </row>
    <row r="82" spans="10:13" x14ac:dyDescent="0.25">
      <c r="J82" s="62"/>
      <c r="K82" s="62"/>
      <c r="L82" s="62"/>
      <c r="M82" s="62"/>
    </row>
    <row r="83" spans="10:13" x14ac:dyDescent="0.25">
      <c r="J83" s="62"/>
      <c r="K83" s="62"/>
      <c r="L83" s="62"/>
      <c r="M83" s="62"/>
    </row>
    <row r="84" spans="10:13" x14ac:dyDescent="0.25">
      <c r="J84" s="62"/>
      <c r="K84" s="62"/>
      <c r="L84" s="62"/>
      <c r="M84" s="62"/>
    </row>
    <row r="85" spans="10:13" x14ac:dyDescent="0.25">
      <c r="J85" s="62"/>
      <c r="K85" s="62"/>
      <c r="L85" s="62"/>
      <c r="M85" s="62"/>
    </row>
    <row r="86" spans="10:13" x14ac:dyDescent="0.25">
      <c r="J86" s="62"/>
      <c r="K86" s="62"/>
      <c r="L86" s="62"/>
      <c r="M86" s="62"/>
    </row>
    <row r="87" spans="10:13" x14ac:dyDescent="0.25">
      <c r="J87" s="62"/>
      <c r="K87" s="62"/>
      <c r="L87" s="62"/>
      <c r="M87" s="62"/>
    </row>
    <row r="88" spans="10:13" x14ac:dyDescent="0.25">
      <c r="J88" s="62"/>
      <c r="K88" s="62"/>
      <c r="L88" s="62"/>
      <c r="M88" s="62"/>
    </row>
    <row r="89" spans="10:13" x14ac:dyDescent="0.25">
      <c r="J89" s="62"/>
      <c r="K89" s="62"/>
      <c r="L89" s="62"/>
      <c r="M89" s="62"/>
    </row>
    <row r="90" spans="10:13" x14ac:dyDescent="0.25">
      <c r="J90" s="62"/>
      <c r="K90" s="62"/>
      <c r="L90" s="62"/>
      <c r="M90" s="62"/>
    </row>
    <row r="91" spans="10:13" x14ac:dyDescent="0.25">
      <c r="J91" s="62"/>
      <c r="K91" s="62"/>
      <c r="L91" s="62"/>
      <c r="M91" s="62"/>
    </row>
    <row r="92" spans="10:13" x14ac:dyDescent="0.25">
      <c r="J92" s="62"/>
      <c r="K92" s="62"/>
      <c r="L92" s="62"/>
      <c r="M92" s="62"/>
    </row>
    <row r="93" spans="10:13" x14ac:dyDescent="0.25">
      <c r="J93" s="62"/>
      <c r="K93" s="62"/>
      <c r="L93" s="62"/>
      <c r="M93" s="62"/>
    </row>
    <row r="94" spans="10:13" x14ac:dyDescent="0.25">
      <c r="J94" s="62"/>
      <c r="K94" s="62"/>
      <c r="L94" s="62"/>
      <c r="M94" s="62"/>
    </row>
    <row r="95" spans="10:13" x14ac:dyDescent="0.25">
      <c r="J95" s="62"/>
      <c r="K95" s="62"/>
      <c r="L95" s="62"/>
      <c r="M95" s="62"/>
    </row>
    <row r="96" spans="10:13" x14ac:dyDescent="0.25">
      <c r="J96" s="62"/>
      <c r="K96" s="62"/>
      <c r="L96" s="62"/>
      <c r="M96" s="62"/>
    </row>
    <row r="97" spans="10:13" x14ac:dyDescent="0.25">
      <c r="J97" s="62"/>
      <c r="K97" s="62"/>
      <c r="L97" s="62"/>
      <c r="M97" s="62"/>
    </row>
    <row r="98" spans="10:13" x14ac:dyDescent="0.25">
      <c r="J98" s="62"/>
      <c r="K98" s="62"/>
      <c r="L98" s="62"/>
      <c r="M98" s="62"/>
    </row>
    <row r="99" spans="10:13" x14ac:dyDescent="0.25">
      <c r="J99" s="62"/>
      <c r="K99" s="62"/>
      <c r="L99" s="62"/>
      <c r="M99" s="62"/>
    </row>
    <row r="100" spans="10:13" x14ac:dyDescent="0.25">
      <c r="J100" s="62"/>
      <c r="K100" s="62"/>
      <c r="L100" s="62"/>
      <c r="M100" s="62"/>
    </row>
    <row r="101" spans="10:13" x14ac:dyDescent="0.25">
      <c r="J101" s="62"/>
      <c r="K101" s="62"/>
      <c r="L101" s="62"/>
      <c r="M101" s="62"/>
    </row>
    <row r="102" spans="10:13" x14ac:dyDescent="0.25">
      <c r="J102" s="62"/>
      <c r="K102" s="62"/>
      <c r="L102" s="62"/>
      <c r="M102" s="62"/>
    </row>
    <row r="103" spans="10:13" x14ac:dyDescent="0.25">
      <c r="J103" s="62"/>
      <c r="K103" s="62"/>
      <c r="L103" s="62"/>
      <c r="M103" s="62"/>
    </row>
    <row r="104" spans="10:13" x14ac:dyDescent="0.25">
      <c r="J104" s="62"/>
      <c r="K104" s="62"/>
      <c r="L104" s="62"/>
      <c r="M104" s="62"/>
    </row>
    <row r="105" spans="10:13" x14ac:dyDescent="0.25">
      <c r="J105" s="62"/>
      <c r="K105" s="62"/>
      <c r="L105" s="62"/>
      <c r="M105" s="62"/>
    </row>
    <row r="106" spans="10:13" x14ac:dyDescent="0.25">
      <c r="J106" s="62"/>
      <c r="K106" s="62"/>
      <c r="L106" s="62"/>
      <c r="M106" s="62"/>
    </row>
    <row r="107" spans="10:13" x14ac:dyDescent="0.25">
      <c r="J107" s="62"/>
      <c r="K107" s="62"/>
      <c r="L107" s="62"/>
      <c r="M107" s="62"/>
    </row>
    <row r="108" spans="10:13" x14ac:dyDescent="0.25">
      <c r="J108" s="62"/>
      <c r="K108" s="62"/>
      <c r="L108" s="62"/>
      <c r="M108" s="62"/>
    </row>
    <row r="109" spans="10:13" x14ac:dyDescent="0.25">
      <c r="J109" s="62"/>
      <c r="K109" s="62"/>
      <c r="L109" s="62"/>
      <c r="M109" s="62"/>
    </row>
    <row r="110" spans="10:13" x14ac:dyDescent="0.25">
      <c r="J110" s="62"/>
      <c r="K110" s="62"/>
      <c r="L110" s="62"/>
      <c r="M110" s="62"/>
    </row>
    <row r="111" spans="10:13" x14ac:dyDescent="0.25">
      <c r="J111" s="62"/>
      <c r="K111" s="62"/>
      <c r="L111" s="62"/>
      <c r="M111" s="62"/>
    </row>
    <row r="112" spans="10:13" x14ac:dyDescent="0.25">
      <c r="J112" s="62"/>
      <c r="K112" s="62"/>
      <c r="L112" s="62"/>
      <c r="M112" s="62"/>
    </row>
    <row r="113" spans="10:13" x14ac:dyDescent="0.25">
      <c r="J113" s="62"/>
      <c r="K113" s="62"/>
      <c r="L113" s="62"/>
      <c r="M113" s="62"/>
    </row>
    <row r="114" spans="10:13" x14ac:dyDescent="0.25">
      <c r="J114" s="62"/>
      <c r="K114" s="62"/>
      <c r="L114" s="62"/>
      <c r="M114" s="62"/>
    </row>
    <row r="115" spans="10:13" x14ac:dyDescent="0.25">
      <c r="J115" s="62"/>
      <c r="K115" s="62"/>
      <c r="L115" s="62"/>
      <c r="M115" s="62"/>
    </row>
    <row r="116" spans="10:13" x14ac:dyDescent="0.25">
      <c r="J116" s="62"/>
      <c r="K116" s="62"/>
      <c r="L116" s="62"/>
      <c r="M116" s="62"/>
    </row>
    <row r="117" spans="10:13" x14ac:dyDescent="0.25">
      <c r="J117" s="62"/>
      <c r="K117" s="62"/>
      <c r="L117" s="62"/>
      <c r="M117" s="62"/>
    </row>
    <row r="118" spans="10:13" x14ac:dyDescent="0.25">
      <c r="J118" s="62"/>
      <c r="K118" s="62"/>
      <c r="L118" s="62"/>
      <c r="M118" s="62"/>
    </row>
    <row r="119" spans="10:13" x14ac:dyDescent="0.25">
      <c r="J119" s="62"/>
      <c r="K119" s="62"/>
      <c r="L119" s="62"/>
      <c r="M119" s="62"/>
    </row>
    <row r="120" spans="10:13" x14ac:dyDescent="0.25">
      <c r="J120" s="62"/>
      <c r="K120" s="62"/>
      <c r="L120" s="62"/>
      <c r="M120" s="62"/>
    </row>
    <row r="121" spans="10:13" x14ac:dyDescent="0.25">
      <c r="J121" s="62"/>
      <c r="K121" s="62"/>
      <c r="L121" s="62"/>
      <c r="M121" s="62"/>
    </row>
    <row r="122" spans="10:13" x14ac:dyDescent="0.25">
      <c r="J122" s="62"/>
      <c r="K122" s="62"/>
      <c r="L122" s="62"/>
      <c r="M122" s="62"/>
    </row>
    <row r="123" spans="10:13" x14ac:dyDescent="0.25">
      <c r="J123" s="62"/>
      <c r="K123" s="62"/>
      <c r="L123" s="62"/>
      <c r="M123" s="62"/>
    </row>
    <row r="124" spans="10:13" x14ac:dyDescent="0.25">
      <c r="J124" s="62"/>
      <c r="K124" s="62"/>
      <c r="L124" s="62"/>
      <c r="M124" s="62"/>
    </row>
    <row r="125" spans="10:13" x14ac:dyDescent="0.25">
      <c r="J125" s="62"/>
      <c r="K125" s="62"/>
      <c r="L125" s="62"/>
      <c r="M125" s="62"/>
    </row>
    <row r="126" spans="10:13" x14ac:dyDescent="0.25">
      <c r="J126" s="62"/>
      <c r="K126" s="62"/>
      <c r="L126" s="62"/>
      <c r="M126" s="62"/>
    </row>
    <row r="127" spans="10:13" x14ac:dyDescent="0.25">
      <c r="J127" s="62"/>
      <c r="K127" s="62"/>
      <c r="L127" s="62"/>
      <c r="M127" s="62"/>
    </row>
    <row r="128" spans="10:13" x14ac:dyDescent="0.25">
      <c r="J128" s="62"/>
      <c r="K128" s="62"/>
      <c r="L128" s="62"/>
      <c r="M128" s="62"/>
    </row>
    <row r="129" spans="10:13" x14ac:dyDescent="0.25">
      <c r="J129" s="62"/>
      <c r="K129" s="62"/>
      <c r="L129" s="62"/>
      <c r="M129" s="62"/>
    </row>
    <row r="130" spans="10:13" x14ac:dyDescent="0.25">
      <c r="J130" s="62"/>
      <c r="K130" s="62"/>
      <c r="L130" s="62"/>
      <c r="M130" s="62"/>
    </row>
    <row r="131" spans="10:13" x14ac:dyDescent="0.25">
      <c r="J131" s="62"/>
      <c r="K131" s="62"/>
      <c r="L131" s="62"/>
      <c r="M131" s="62"/>
    </row>
  </sheetData>
  <mergeCells count="24">
    <mergeCell ref="O1:O2"/>
    <mergeCell ref="B2:M2"/>
    <mergeCell ref="B3:M3"/>
    <mergeCell ref="B4:B5"/>
    <mergeCell ref="C4:C5"/>
    <mergeCell ref="D4:D5"/>
    <mergeCell ref="E4:E5"/>
    <mergeCell ref="F4:G4"/>
    <mergeCell ref="H4:I4"/>
    <mergeCell ref="J4:K4"/>
    <mergeCell ref="L4:L5"/>
    <mergeCell ref="L29:M29"/>
    <mergeCell ref="M4:M5"/>
    <mergeCell ref="B28:C28"/>
    <mergeCell ref="D28:E28"/>
    <mergeCell ref="F28:G28"/>
    <mergeCell ref="H28:I28"/>
    <mergeCell ref="J28:K28"/>
    <mergeCell ref="L28:M28"/>
    <mergeCell ref="B29:C29"/>
    <mergeCell ref="D29:E29"/>
    <mergeCell ref="F29:G29"/>
    <mergeCell ref="H29:I29"/>
    <mergeCell ref="J29:K29"/>
  </mergeCells>
  <printOptions horizontalCentered="1" verticalCentered="1"/>
  <pageMargins left="0" right="0" top="0" bottom="0" header="0" footer="0"/>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908-F445-4526-9B6B-9FBCB135A05E}">
  <sheetPr>
    <tabColor theme="2"/>
  </sheetPr>
  <dimension ref="A1:Q131"/>
  <sheetViews>
    <sheetView showGridLines="0" zoomScaleNormal="100" workbookViewId="0"/>
  </sheetViews>
  <sheetFormatPr defaultColWidth="9.140625" defaultRowHeight="15" x14ac:dyDescent="0.25"/>
  <cols>
    <col min="1" max="1" width="5" style="145" customWidth="1"/>
    <col min="2" max="2" width="7.5703125" customWidth="1"/>
    <col min="3" max="3" width="17.85546875" style="146" customWidth="1"/>
    <col min="4" max="4" width="11.5703125" style="146" customWidth="1"/>
    <col min="5" max="5" width="10.28515625" style="145" customWidth="1"/>
    <col min="6" max="11" width="12" style="145" customWidth="1"/>
    <col min="12" max="12" width="19.85546875" style="145" customWidth="1"/>
    <col min="13" max="13" width="6.140625" customWidth="1"/>
    <col min="14" max="15" width="12.42578125" style="145" customWidth="1"/>
    <col min="16" max="16" width="17.7109375" style="145" customWidth="1"/>
    <col min="17" max="17" width="12.42578125" style="145" customWidth="1"/>
    <col min="18" max="16384" width="9.140625" style="145"/>
  </cols>
  <sheetData>
    <row r="1" spans="1:17" x14ac:dyDescent="0.25">
      <c r="O1" s="392"/>
      <c r="P1" s="328" t="s">
        <v>141</v>
      </c>
    </row>
    <row r="2" spans="1:17" ht="24.75" customHeight="1" x14ac:dyDescent="0.25">
      <c r="B2" s="425" t="s">
        <v>780</v>
      </c>
      <c r="C2" s="426"/>
      <c r="D2" s="426"/>
      <c r="E2" s="426"/>
      <c r="F2" s="426"/>
      <c r="G2" s="426"/>
      <c r="H2" s="426"/>
      <c r="I2" s="426"/>
      <c r="J2" s="426"/>
      <c r="K2" s="426"/>
      <c r="L2" s="426"/>
      <c r="M2" s="427"/>
      <c r="O2" s="392"/>
      <c r="P2" s="328" t="s">
        <v>142</v>
      </c>
    </row>
    <row r="3" spans="1:17" ht="26.25" customHeight="1" x14ac:dyDescent="0.25">
      <c r="B3" s="428" t="s">
        <v>781</v>
      </c>
      <c r="C3" s="429"/>
      <c r="D3" s="429"/>
      <c r="E3" s="429"/>
      <c r="F3" s="429"/>
      <c r="G3" s="429"/>
      <c r="H3" s="429"/>
      <c r="I3" s="429"/>
      <c r="J3" s="429"/>
      <c r="K3" s="429"/>
      <c r="L3" s="429"/>
      <c r="M3" s="430"/>
    </row>
    <row r="4" spans="1:17" ht="69.75" customHeight="1" x14ac:dyDescent="0.25">
      <c r="B4" s="478" t="s">
        <v>760</v>
      </c>
      <c r="C4" s="483" t="s">
        <v>732</v>
      </c>
      <c r="D4" s="484" t="s">
        <v>782</v>
      </c>
      <c r="E4" s="485" t="s">
        <v>734</v>
      </c>
      <c r="F4" s="484" t="s">
        <v>783</v>
      </c>
      <c r="G4" s="485"/>
      <c r="H4" s="484" t="s">
        <v>772</v>
      </c>
      <c r="I4" s="485"/>
      <c r="J4" s="484" t="s">
        <v>774</v>
      </c>
      <c r="K4" s="485"/>
      <c r="L4" s="486" t="s">
        <v>739</v>
      </c>
      <c r="M4" s="478" t="s">
        <v>740</v>
      </c>
      <c r="N4" s="147"/>
      <c r="O4" s="147"/>
      <c r="P4" s="147"/>
      <c r="Q4" s="147"/>
    </row>
    <row r="5" spans="1:17" ht="72" customHeight="1" x14ac:dyDescent="0.25">
      <c r="B5" s="478"/>
      <c r="C5" s="483"/>
      <c r="D5" s="484"/>
      <c r="E5" s="485"/>
      <c r="F5" s="85" t="s">
        <v>775</v>
      </c>
      <c r="G5" s="86" t="s">
        <v>742</v>
      </c>
      <c r="H5" s="85" t="s">
        <v>776</v>
      </c>
      <c r="I5" s="86" t="s">
        <v>742</v>
      </c>
      <c r="J5" s="85" t="s">
        <v>776</v>
      </c>
      <c r="K5" s="86" t="s">
        <v>742</v>
      </c>
      <c r="L5" s="486"/>
      <c r="M5" s="478"/>
      <c r="N5" s="147"/>
      <c r="O5" s="147"/>
      <c r="P5" s="147"/>
      <c r="Q5" s="147"/>
    </row>
    <row r="6" spans="1:17" ht="43.5" customHeight="1" x14ac:dyDescent="0.25">
      <c r="A6" s="148"/>
      <c r="B6" s="149">
        <v>1</v>
      </c>
      <c r="C6" s="150" t="s">
        <v>90</v>
      </c>
      <c r="D6" s="151">
        <v>0.29206487196701669</v>
      </c>
      <c r="E6" s="152">
        <v>30.729772112999992</v>
      </c>
      <c r="F6" s="153">
        <v>4.809286240430647E-2</v>
      </c>
      <c r="G6" s="154">
        <v>0.10249191000000001</v>
      </c>
      <c r="H6" s="153">
        <v>0.23437006952540115</v>
      </c>
      <c r="I6" s="154">
        <v>9.9753272069999976</v>
      </c>
      <c r="J6" s="153">
        <v>0.34122964389901467</v>
      </c>
      <c r="K6" s="154">
        <v>20.651952995999995</v>
      </c>
      <c r="L6" s="150" t="s">
        <v>124</v>
      </c>
      <c r="M6" s="155">
        <v>1</v>
      </c>
      <c r="N6" s="147"/>
      <c r="O6" s="147"/>
      <c r="P6" s="147"/>
      <c r="Q6" s="147"/>
    </row>
    <row r="7" spans="1:17" ht="43.5" customHeight="1" x14ac:dyDescent="0.25">
      <c r="A7" s="148"/>
      <c r="B7" s="137">
        <v>2</v>
      </c>
      <c r="C7" s="138" t="s">
        <v>32</v>
      </c>
      <c r="D7" s="157">
        <v>0.19486995650851663</v>
      </c>
      <c r="E7" s="158">
        <v>20.503353638</v>
      </c>
      <c r="F7" s="159">
        <v>5.1834530926913702E-2</v>
      </c>
      <c r="G7" s="142">
        <v>0.11046587400000001</v>
      </c>
      <c r="H7" s="159">
        <v>0.22007118440376597</v>
      </c>
      <c r="I7" s="142">
        <v>9.3667338909999955</v>
      </c>
      <c r="J7" s="159">
        <v>0.18218376539924666</v>
      </c>
      <c r="K7" s="142">
        <v>11.026153873000002</v>
      </c>
      <c r="L7" s="138" t="s">
        <v>126</v>
      </c>
      <c r="M7" s="144">
        <v>2</v>
      </c>
      <c r="N7" s="160"/>
      <c r="O7" s="160"/>
      <c r="P7" s="160"/>
      <c r="Q7" s="160"/>
    </row>
    <row r="8" spans="1:17" ht="43.5" customHeight="1" x14ac:dyDescent="0.25">
      <c r="A8" s="148"/>
      <c r="B8" s="149">
        <v>3</v>
      </c>
      <c r="C8" s="150" t="s">
        <v>10</v>
      </c>
      <c r="D8" s="151">
        <v>0.11661175613354077</v>
      </c>
      <c r="E8" s="152">
        <v>12.269372442999998</v>
      </c>
      <c r="F8" s="153">
        <v>0.25608760122485508</v>
      </c>
      <c r="G8" s="154">
        <v>0.54575473499999994</v>
      </c>
      <c r="H8" s="153">
        <v>6.8429389926437142E-2</v>
      </c>
      <c r="I8" s="154">
        <v>2.9125116379999998</v>
      </c>
      <c r="J8" s="153">
        <v>0.14558480678340138</v>
      </c>
      <c r="K8" s="154">
        <v>8.8111060699999992</v>
      </c>
      <c r="L8" s="150" t="s">
        <v>11</v>
      </c>
      <c r="M8" s="155">
        <v>3</v>
      </c>
      <c r="N8" s="147"/>
      <c r="O8" s="147"/>
      <c r="P8" s="147"/>
      <c r="Q8" s="147"/>
    </row>
    <row r="9" spans="1:17" ht="43.5" customHeight="1" x14ac:dyDescent="0.25">
      <c r="A9" s="148"/>
      <c r="B9" s="137">
        <v>4</v>
      </c>
      <c r="C9" s="138" t="s">
        <v>24</v>
      </c>
      <c r="D9" s="157">
        <v>9.5246453152785335E-2</v>
      </c>
      <c r="E9" s="158">
        <v>10.021409902</v>
      </c>
      <c r="F9" s="159">
        <v>0.32692845303762419</v>
      </c>
      <c r="G9" s="142">
        <v>0.69672545799999996</v>
      </c>
      <c r="H9" s="159">
        <v>0.14816800147999307</v>
      </c>
      <c r="I9" s="142">
        <v>6.3063696629999999</v>
      </c>
      <c r="J9" s="159">
        <v>4.9871238719904495E-2</v>
      </c>
      <c r="K9" s="142">
        <v>3.0183147810000004</v>
      </c>
      <c r="L9" s="138" t="s">
        <v>25</v>
      </c>
      <c r="M9" s="144">
        <v>4</v>
      </c>
      <c r="N9" s="160"/>
      <c r="O9" s="160"/>
      <c r="P9" s="160"/>
      <c r="Q9" s="160"/>
    </row>
    <row r="10" spans="1:17" ht="43.5" customHeight="1" x14ac:dyDescent="0.25">
      <c r="A10" s="148"/>
      <c r="B10" s="149">
        <v>5</v>
      </c>
      <c r="C10" s="150" t="s">
        <v>16</v>
      </c>
      <c r="D10" s="151">
        <v>5.4729254845669505E-2</v>
      </c>
      <c r="E10" s="152">
        <v>5.7583697690000006</v>
      </c>
      <c r="F10" s="153">
        <v>7.4093122992471578E-3</v>
      </c>
      <c r="G10" s="154">
        <v>1.5790172000000002E-2</v>
      </c>
      <c r="H10" s="153">
        <v>6.8678792287955259E-2</v>
      </c>
      <c r="I10" s="154">
        <v>2.9231267740000004</v>
      </c>
      <c r="J10" s="153">
        <v>4.6585467387452596E-2</v>
      </c>
      <c r="K10" s="154">
        <v>2.8194528230000002</v>
      </c>
      <c r="L10" s="150" t="s">
        <v>17</v>
      </c>
      <c r="M10" s="155">
        <v>5</v>
      </c>
      <c r="N10" s="147"/>
      <c r="O10" s="147"/>
      <c r="P10" s="147"/>
      <c r="Q10" s="147"/>
    </row>
    <row r="11" spans="1:17" ht="43.5" customHeight="1" x14ac:dyDescent="0.25">
      <c r="A11" s="148"/>
      <c r="B11" s="137">
        <v>6</v>
      </c>
      <c r="C11" s="138" t="s">
        <v>30</v>
      </c>
      <c r="D11" s="157">
        <v>5.0885799193024571E-2</v>
      </c>
      <c r="E11" s="158">
        <v>5.35397839</v>
      </c>
      <c r="F11" s="159">
        <v>3.6709637599378203E-2</v>
      </c>
      <c r="G11" s="142">
        <v>7.8232833000000002E-2</v>
      </c>
      <c r="H11" s="159">
        <v>7.9847407763579362E-2</v>
      </c>
      <c r="I11" s="142">
        <v>3.3984886409999997</v>
      </c>
      <c r="J11" s="159">
        <v>3.101768191500888E-2</v>
      </c>
      <c r="K11" s="142">
        <v>1.8772569160000001</v>
      </c>
      <c r="L11" s="138" t="s">
        <v>125</v>
      </c>
      <c r="M11" s="144">
        <v>6</v>
      </c>
      <c r="N11" s="160"/>
      <c r="O11" s="160"/>
      <c r="P11" s="160"/>
      <c r="Q11" s="160"/>
    </row>
    <row r="12" spans="1:17" ht="43.5" customHeight="1" x14ac:dyDescent="0.25">
      <c r="A12" s="148"/>
      <c r="B12" s="149">
        <v>7</v>
      </c>
      <c r="C12" s="150" t="s">
        <v>3</v>
      </c>
      <c r="D12" s="151">
        <v>4.5107589719006136E-2</v>
      </c>
      <c r="E12" s="152">
        <v>4.7460207839999997</v>
      </c>
      <c r="F12" s="153">
        <v>3.6157206418140672E-2</v>
      </c>
      <c r="G12" s="154">
        <v>7.7055532999999996E-2</v>
      </c>
      <c r="H12" s="153">
        <v>3.7294128413006708E-2</v>
      </c>
      <c r="I12" s="154">
        <v>1.587323563</v>
      </c>
      <c r="J12" s="153">
        <v>5.0917581306923795E-2</v>
      </c>
      <c r="K12" s="154">
        <v>3.0816416879999995</v>
      </c>
      <c r="L12" s="150" t="s">
        <v>4</v>
      </c>
      <c r="M12" s="155">
        <v>7</v>
      </c>
      <c r="N12" s="147"/>
      <c r="O12" s="147"/>
      <c r="P12" s="147"/>
      <c r="Q12" s="147"/>
    </row>
    <row r="13" spans="1:17" ht="43.5" customHeight="1" x14ac:dyDescent="0.25">
      <c r="A13" s="148"/>
      <c r="B13" s="137">
        <v>8</v>
      </c>
      <c r="C13" s="138" t="s">
        <v>26</v>
      </c>
      <c r="D13" s="157">
        <v>3.5139790195660353E-2</v>
      </c>
      <c r="E13" s="158">
        <v>3.6972530709999996</v>
      </c>
      <c r="F13" s="159">
        <v>4.5071130005169914E-2</v>
      </c>
      <c r="G13" s="142">
        <v>9.6052220000000008E-2</v>
      </c>
      <c r="H13" s="159">
        <v>4.268070503219952E-2</v>
      </c>
      <c r="I13" s="142">
        <v>1.8165886069999997</v>
      </c>
      <c r="J13" s="159">
        <v>2.9486925553040399E-2</v>
      </c>
      <c r="K13" s="142">
        <v>1.7846122440000001</v>
      </c>
      <c r="L13" s="138" t="s">
        <v>27</v>
      </c>
      <c r="M13" s="144">
        <v>8</v>
      </c>
      <c r="N13" s="160"/>
      <c r="O13" s="160"/>
      <c r="P13" s="160"/>
      <c r="Q13" s="160"/>
    </row>
    <row r="14" spans="1:17" ht="43.5" customHeight="1" x14ac:dyDescent="0.25">
      <c r="A14" s="148"/>
      <c r="B14" s="149">
        <v>9</v>
      </c>
      <c r="C14" s="150" t="s">
        <v>40</v>
      </c>
      <c r="D14" s="151">
        <v>2.9387496182521775E-2</v>
      </c>
      <c r="E14" s="152">
        <v>3.0920221749999999</v>
      </c>
      <c r="F14" s="153">
        <v>1.9756284809021068E-2</v>
      </c>
      <c r="G14" s="154">
        <v>4.2103116000000003E-2</v>
      </c>
      <c r="H14" s="153">
        <v>3.7168639704159859E-2</v>
      </c>
      <c r="I14" s="154">
        <v>1.5819824759999996</v>
      </c>
      <c r="J14" s="153">
        <v>2.4254533098174526E-2</v>
      </c>
      <c r="K14" s="154">
        <v>1.4679365830000002</v>
      </c>
      <c r="L14" s="150" t="s">
        <v>41</v>
      </c>
      <c r="M14" s="155">
        <v>9</v>
      </c>
      <c r="N14" s="147"/>
      <c r="O14" s="147"/>
      <c r="P14" s="147"/>
      <c r="Q14" s="147"/>
    </row>
    <row r="15" spans="1:17" ht="43.5" customHeight="1" x14ac:dyDescent="0.25">
      <c r="A15" s="148"/>
      <c r="B15" s="137">
        <v>10</v>
      </c>
      <c r="C15" s="138" t="s">
        <v>14</v>
      </c>
      <c r="D15" s="157">
        <v>2.7634670614901671E-2</v>
      </c>
      <c r="E15" s="158">
        <v>2.907597633</v>
      </c>
      <c r="F15" s="159">
        <v>4.9772846309184361E-2</v>
      </c>
      <c r="G15" s="142">
        <v>0.10607216600000001</v>
      </c>
      <c r="H15" s="159">
        <v>2.3569674816680739E-2</v>
      </c>
      <c r="I15" s="142">
        <v>1.0031793689999999</v>
      </c>
      <c r="J15" s="159">
        <v>2.9713848309967494E-2</v>
      </c>
      <c r="K15" s="142">
        <v>1.7983460980000001</v>
      </c>
      <c r="L15" s="138" t="s">
        <v>15</v>
      </c>
      <c r="M15" s="144">
        <v>10</v>
      </c>
      <c r="N15" s="160"/>
      <c r="O15" s="160"/>
      <c r="P15" s="160"/>
      <c r="Q15" s="160"/>
    </row>
    <row r="16" spans="1:17" ht="43.5" customHeight="1" x14ac:dyDescent="0.25">
      <c r="A16" s="148"/>
      <c r="B16" s="149">
        <v>11</v>
      </c>
      <c r="C16" s="150" t="s">
        <v>5</v>
      </c>
      <c r="D16" s="151">
        <v>2.2173621185320045E-2</v>
      </c>
      <c r="E16" s="152">
        <v>2.3330102020000001</v>
      </c>
      <c r="F16" s="153">
        <v>9.1448147636005207E-3</v>
      </c>
      <c r="G16" s="154">
        <v>1.9488745000000002E-2</v>
      </c>
      <c r="H16" s="153">
        <v>2.963130158047696E-2</v>
      </c>
      <c r="I16" s="154">
        <v>1.2611760939999999</v>
      </c>
      <c r="J16" s="153">
        <v>1.738777119746595E-2</v>
      </c>
      <c r="K16" s="154">
        <v>1.0523453630000001</v>
      </c>
      <c r="L16" s="150" t="s">
        <v>6</v>
      </c>
      <c r="M16" s="155">
        <v>11</v>
      </c>
      <c r="N16" s="147"/>
      <c r="O16" s="147"/>
      <c r="P16" s="147"/>
      <c r="Q16" s="147"/>
    </row>
    <row r="17" spans="1:17" ht="43.5" customHeight="1" x14ac:dyDescent="0.25">
      <c r="A17" s="148"/>
      <c r="B17" s="137">
        <v>12</v>
      </c>
      <c r="C17" s="138" t="s">
        <v>12</v>
      </c>
      <c r="D17" s="157">
        <v>1.8495824426364729E-2</v>
      </c>
      <c r="E17" s="158">
        <v>1.9460487179999999</v>
      </c>
      <c r="F17" s="159">
        <v>4.9479339852518352E-2</v>
      </c>
      <c r="G17" s="142">
        <v>0.10544666700000001</v>
      </c>
      <c r="H17" s="159">
        <v>5.2741537717226807E-4</v>
      </c>
      <c r="I17" s="142">
        <v>2.2448006999999999E-2</v>
      </c>
      <c r="J17" s="159">
        <v>3.004113253152562E-2</v>
      </c>
      <c r="K17" s="142">
        <v>1.8181540439999999</v>
      </c>
      <c r="L17" s="138" t="s">
        <v>13</v>
      </c>
      <c r="M17" s="144">
        <v>12</v>
      </c>
      <c r="N17" s="160"/>
      <c r="O17" s="160"/>
      <c r="P17" s="160"/>
      <c r="Q17" s="160"/>
    </row>
    <row r="18" spans="1:17" ht="43.5" customHeight="1" x14ac:dyDescent="0.25">
      <c r="A18" s="148"/>
      <c r="B18" s="149">
        <v>13</v>
      </c>
      <c r="C18" s="150" t="s">
        <v>18</v>
      </c>
      <c r="D18" s="151">
        <v>5.7783284297960452E-3</v>
      </c>
      <c r="E18" s="152">
        <v>0.60797012200000011</v>
      </c>
      <c r="F18" s="153">
        <v>0</v>
      </c>
      <c r="G18" s="154">
        <v>0</v>
      </c>
      <c r="H18" s="153">
        <v>3.4245853083581163E-3</v>
      </c>
      <c r="I18" s="154">
        <v>0.14575819800000003</v>
      </c>
      <c r="J18" s="153">
        <v>7.6370699789480821E-3</v>
      </c>
      <c r="K18" s="154">
        <v>0.46221192400000011</v>
      </c>
      <c r="L18" s="150" t="s">
        <v>19</v>
      </c>
      <c r="M18" s="155">
        <v>13</v>
      </c>
      <c r="N18" s="147"/>
      <c r="O18" s="147"/>
      <c r="P18" s="147"/>
      <c r="Q18" s="147"/>
    </row>
    <row r="19" spans="1:17" ht="43.5" customHeight="1" x14ac:dyDescent="0.25">
      <c r="A19" s="148"/>
      <c r="B19" s="137">
        <v>14</v>
      </c>
      <c r="C19" s="138" t="s">
        <v>20</v>
      </c>
      <c r="D19" s="157">
        <v>3.4038928883000918E-3</v>
      </c>
      <c r="E19" s="158">
        <v>0.35814253199999996</v>
      </c>
      <c r="F19" s="159">
        <v>1.642324925109432E-2</v>
      </c>
      <c r="G19" s="142">
        <v>3.5000000000000003E-2</v>
      </c>
      <c r="H19" s="159">
        <v>4.2028035590501925E-4</v>
      </c>
      <c r="I19" s="142">
        <v>1.7888095E-2</v>
      </c>
      <c r="J19" s="159">
        <v>5.0436809950264233E-3</v>
      </c>
      <c r="K19" s="142">
        <v>0.30525443699999993</v>
      </c>
      <c r="L19" s="138" t="s">
        <v>21</v>
      </c>
      <c r="M19" s="144">
        <v>14</v>
      </c>
      <c r="N19" s="160"/>
      <c r="O19" s="160"/>
      <c r="P19" s="160"/>
      <c r="Q19" s="160"/>
    </row>
    <row r="20" spans="1:17" ht="43.5" customHeight="1" x14ac:dyDescent="0.25">
      <c r="A20" s="148"/>
      <c r="B20" s="149">
        <v>15</v>
      </c>
      <c r="C20" s="150" t="s">
        <v>22</v>
      </c>
      <c r="D20" s="151">
        <v>3.2844540643122196E-3</v>
      </c>
      <c r="E20" s="152">
        <v>0.34557570799999998</v>
      </c>
      <c r="F20" s="153">
        <v>2.7424831997632737E-2</v>
      </c>
      <c r="G20" s="154">
        <v>5.8445749999999998E-2</v>
      </c>
      <c r="H20" s="153">
        <v>2.5044645239016283E-3</v>
      </c>
      <c r="I20" s="154">
        <v>0.10659574899999999</v>
      </c>
      <c r="J20" s="153">
        <v>2.9829442213330664E-3</v>
      </c>
      <c r="K20" s="154">
        <v>0.180534209</v>
      </c>
      <c r="L20" s="150" t="s">
        <v>23</v>
      </c>
      <c r="M20" s="155">
        <v>15</v>
      </c>
      <c r="N20" s="147"/>
      <c r="O20" s="147"/>
      <c r="P20" s="147"/>
      <c r="Q20" s="147"/>
    </row>
    <row r="21" spans="1:17" ht="43.5" customHeight="1" x14ac:dyDescent="0.25">
      <c r="A21" s="148"/>
      <c r="B21" s="137">
        <v>16</v>
      </c>
      <c r="C21" s="138" t="s">
        <v>28</v>
      </c>
      <c r="D21" s="157">
        <v>1.405856807738178E-3</v>
      </c>
      <c r="E21" s="158">
        <v>0.14791802600000004</v>
      </c>
      <c r="F21" s="159">
        <v>0</v>
      </c>
      <c r="G21" s="142">
        <v>0</v>
      </c>
      <c r="H21" s="159">
        <v>7.3167371720079169E-5</v>
      </c>
      <c r="I21" s="142">
        <v>3.1141709999999998E-3</v>
      </c>
      <c r="J21" s="159">
        <v>2.3925760380349927E-3</v>
      </c>
      <c r="K21" s="142">
        <v>0.14480385500000004</v>
      </c>
      <c r="L21" s="138" t="s">
        <v>29</v>
      </c>
      <c r="M21" s="144">
        <v>16</v>
      </c>
      <c r="N21" s="160"/>
      <c r="O21" s="160"/>
      <c r="P21" s="160"/>
      <c r="Q21" s="160"/>
    </row>
    <row r="22" spans="1:17" ht="43.5" customHeight="1" x14ac:dyDescent="0.25">
      <c r="A22" s="148"/>
      <c r="B22" s="149">
        <v>17</v>
      </c>
      <c r="C22" s="150" t="s">
        <v>36</v>
      </c>
      <c r="D22" s="151">
        <v>1.2758485595175363E-3</v>
      </c>
      <c r="E22" s="152">
        <v>0.13423913400000001</v>
      </c>
      <c r="F22" s="153">
        <v>1.9707899101313184E-2</v>
      </c>
      <c r="G22" s="154">
        <v>4.2000000000000003E-2</v>
      </c>
      <c r="H22" s="153">
        <v>3.4420139282626417E-4</v>
      </c>
      <c r="I22" s="154">
        <v>1.465E-2</v>
      </c>
      <c r="J22" s="153">
        <v>1.2819955851333248E-3</v>
      </c>
      <c r="K22" s="154">
        <v>7.7589134000000004E-2</v>
      </c>
      <c r="L22" s="150" t="s">
        <v>37</v>
      </c>
      <c r="M22" s="155">
        <v>17</v>
      </c>
      <c r="N22" s="147"/>
      <c r="O22" s="147"/>
      <c r="P22" s="147"/>
      <c r="Q22" s="147"/>
    </row>
    <row r="23" spans="1:17" ht="43.5" customHeight="1" x14ac:dyDescent="0.25">
      <c r="A23" s="148"/>
      <c r="B23" s="137">
        <v>18</v>
      </c>
      <c r="C23" s="138" t="s">
        <v>8</v>
      </c>
      <c r="D23" s="157">
        <v>1.0047923757466114E-3</v>
      </c>
      <c r="E23" s="158">
        <v>0.105719803</v>
      </c>
      <c r="F23" s="159">
        <v>0</v>
      </c>
      <c r="G23" s="142">
        <v>0</v>
      </c>
      <c r="H23" s="159">
        <v>5.3877926251509807E-4</v>
      </c>
      <c r="I23" s="142">
        <v>2.2931680000000003E-2</v>
      </c>
      <c r="J23" s="159">
        <v>1.367897832027287E-3</v>
      </c>
      <c r="K23" s="142">
        <v>8.2788123000000005E-2</v>
      </c>
      <c r="L23" s="138" t="s">
        <v>9</v>
      </c>
      <c r="M23" s="144">
        <v>18</v>
      </c>
      <c r="N23" s="160"/>
      <c r="O23" s="160"/>
      <c r="P23" s="160"/>
      <c r="Q23" s="160"/>
    </row>
    <row r="24" spans="1:17" ht="43.5" customHeight="1" x14ac:dyDescent="0.25">
      <c r="A24" s="148"/>
      <c r="B24" s="149">
        <v>19</v>
      </c>
      <c r="C24" s="150" t="s">
        <v>7</v>
      </c>
      <c r="D24" s="151">
        <v>8.4364097080569256E-4</v>
      </c>
      <c r="E24" s="152">
        <v>8.8764165999999992E-2</v>
      </c>
      <c r="F24" s="153">
        <v>0</v>
      </c>
      <c r="G24" s="154">
        <v>0</v>
      </c>
      <c r="H24" s="153">
        <v>2.0447002975885571E-3</v>
      </c>
      <c r="I24" s="154">
        <v>8.7027129999999994E-2</v>
      </c>
      <c r="J24" s="153">
        <v>2.870082920654392E-5</v>
      </c>
      <c r="K24" s="154">
        <v>1.737036E-3</v>
      </c>
      <c r="L24" s="150" t="s">
        <v>127</v>
      </c>
      <c r="M24" s="155">
        <v>19</v>
      </c>
      <c r="N24" s="147"/>
      <c r="O24" s="147"/>
      <c r="P24" s="147"/>
      <c r="Q24" s="147"/>
    </row>
    <row r="25" spans="1:17" ht="43.5" customHeight="1" x14ac:dyDescent="0.25">
      <c r="A25" s="148"/>
      <c r="B25" s="137">
        <v>20</v>
      </c>
      <c r="C25" s="138" t="s">
        <v>44</v>
      </c>
      <c r="D25" s="157">
        <v>3.7834724298872361E-4</v>
      </c>
      <c r="E25" s="158">
        <v>3.9808020999999999E-2</v>
      </c>
      <c r="F25" s="159">
        <v>0</v>
      </c>
      <c r="G25" s="142">
        <v>0</v>
      </c>
      <c r="H25" s="159">
        <v>2.1311117635703953E-4</v>
      </c>
      <c r="I25" s="142">
        <v>9.0704999999999987E-3</v>
      </c>
      <c r="J25" s="159">
        <v>5.0787222628290781E-4</v>
      </c>
      <c r="K25" s="142">
        <v>3.0737521E-2</v>
      </c>
      <c r="L25" s="138" t="s">
        <v>45</v>
      </c>
      <c r="M25" s="144">
        <v>20</v>
      </c>
      <c r="N25" s="160"/>
      <c r="O25" s="160"/>
      <c r="P25" s="160"/>
      <c r="Q25" s="160"/>
    </row>
    <row r="26" spans="1:17" ht="43.5" customHeight="1" x14ac:dyDescent="0.25">
      <c r="A26" s="148"/>
      <c r="B26" s="149">
        <v>21</v>
      </c>
      <c r="C26" s="150" t="s">
        <v>34</v>
      </c>
      <c r="D26" s="151">
        <v>2.3199437017865844E-4</v>
      </c>
      <c r="E26" s="152">
        <v>2.4409419999999998E-2</v>
      </c>
      <c r="F26" s="153">
        <v>0</v>
      </c>
      <c r="G26" s="154">
        <v>0</v>
      </c>
      <c r="H26" s="153">
        <v>0</v>
      </c>
      <c r="I26" s="154">
        <v>0</v>
      </c>
      <c r="J26" s="153">
        <v>4.0331380262170573E-4</v>
      </c>
      <c r="K26" s="154">
        <v>2.4409419999999998E-2</v>
      </c>
      <c r="L26" s="150" t="s">
        <v>35</v>
      </c>
      <c r="M26" s="155">
        <v>21</v>
      </c>
      <c r="N26" s="147"/>
      <c r="O26" s="147"/>
      <c r="P26" s="147"/>
      <c r="Q26" s="147"/>
    </row>
    <row r="27" spans="1:17" ht="43.5" customHeight="1" x14ac:dyDescent="0.25">
      <c r="A27" s="148"/>
      <c r="B27" s="137">
        <v>22</v>
      </c>
      <c r="C27" s="138" t="s">
        <v>38</v>
      </c>
      <c r="D27" s="157">
        <v>4.5760166288282307E-5</v>
      </c>
      <c r="E27" s="158">
        <v>4.8146820000000007E-3</v>
      </c>
      <c r="F27" s="159">
        <v>0</v>
      </c>
      <c r="G27" s="142">
        <v>0</v>
      </c>
      <c r="H27" s="159">
        <v>0</v>
      </c>
      <c r="I27" s="142">
        <v>0</v>
      </c>
      <c r="J27" s="159">
        <v>7.9552390258936088E-5</v>
      </c>
      <c r="K27" s="142">
        <v>4.8146820000000007E-3</v>
      </c>
      <c r="L27" s="138" t="s">
        <v>39</v>
      </c>
      <c r="M27" s="144">
        <v>22</v>
      </c>
      <c r="N27" s="160"/>
      <c r="O27" s="160"/>
      <c r="P27" s="160"/>
      <c r="Q27" s="160"/>
    </row>
    <row r="28" spans="1:17" ht="31.5" customHeight="1" x14ac:dyDescent="0.25">
      <c r="B28" s="452" t="s">
        <v>743</v>
      </c>
      <c r="C28" s="453"/>
      <c r="D28" s="454">
        <v>105.21557045199997</v>
      </c>
      <c r="E28" s="455"/>
      <c r="F28" s="454">
        <v>2.1311251790000001</v>
      </c>
      <c r="G28" s="455"/>
      <c r="H28" s="454">
        <v>42.562291453</v>
      </c>
      <c r="I28" s="455"/>
      <c r="J28" s="454">
        <v>60.522153820000014</v>
      </c>
      <c r="K28" s="455"/>
      <c r="L28" s="453" t="s">
        <v>784</v>
      </c>
      <c r="M28" s="456"/>
      <c r="N28" s="160"/>
      <c r="O28" s="160"/>
      <c r="P28" s="160"/>
      <c r="Q28" s="160"/>
    </row>
    <row r="29" spans="1:17" ht="33.75" customHeight="1" thickBot="1" x14ac:dyDescent="0.3">
      <c r="B29" s="489" t="s">
        <v>777</v>
      </c>
      <c r="C29" s="487"/>
      <c r="D29" s="490">
        <v>1</v>
      </c>
      <c r="E29" s="491">
        <v>0</v>
      </c>
      <c r="F29" s="492">
        <v>2.0254846025591178E-2</v>
      </c>
      <c r="G29" s="493"/>
      <c r="H29" s="492">
        <v>0.40452464659132553</v>
      </c>
      <c r="I29" s="493"/>
      <c r="J29" s="492">
        <v>0.57522050738308372</v>
      </c>
      <c r="K29" s="493"/>
      <c r="L29" s="487" t="s">
        <v>778</v>
      </c>
      <c r="M29" s="488" t="s">
        <v>779</v>
      </c>
      <c r="N29" s="160"/>
      <c r="O29" s="160"/>
      <c r="P29" s="160"/>
      <c r="Q29" s="160"/>
    </row>
    <row r="30" spans="1:17" x14ac:dyDescent="0.25">
      <c r="B30" s="337" t="s">
        <v>93</v>
      </c>
      <c r="C30" s="337"/>
      <c r="D30" s="337"/>
      <c r="E30" s="337"/>
      <c r="F30" s="337"/>
      <c r="G30" s="337"/>
      <c r="H30" s="337"/>
      <c r="I30" s="337"/>
      <c r="J30" s="337"/>
      <c r="K30"/>
      <c r="L30"/>
      <c r="M30" s="337" t="s">
        <v>92</v>
      </c>
      <c r="N30" s="160"/>
      <c r="O30" s="160"/>
      <c r="P30" s="160"/>
      <c r="Q30" s="160"/>
    </row>
    <row r="31" spans="1:17" x14ac:dyDescent="0.25">
      <c r="J31" s="146"/>
      <c r="K31" s="146"/>
      <c r="L31" s="146"/>
      <c r="M31" s="62"/>
    </row>
    <row r="32" spans="1:17" x14ac:dyDescent="0.25">
      <c r="G32" s="160"/>
      <c r="J32" s="146"/>
      <c r="K32" s="146"/>
      <c r="L32" s="146"/>
      <c r="M32" s="62"/>
    </row>
    <row r="33" spans="3:13" x14ac:dyDescent="0.25">
      <c r="C33" s="145"/>
      <c r="D33" s="145"/>
      <c r="H33" s="160"/>
      <c r="J33" s="146"/>
      <c r="K33" s="146"/>
      <c r="L33" s="146"/>
      <c r="M33" s="62"/>
    </row>
    <row r="34" spans="3:13" x14ac:dyDescent="0.25">
      <c r="C34" s="145"/>
      <c r="D34" s="145"/>
      <c r="J34" s="146"/>
      <c r="K34" s="146"/>
      <c r="L34" s="146"/>
      <c r="M34" s="62"/>
    </row>
    <row r="35" spans="3:13" x14ac:dyDescent="0.25">
      <c r="C35" s="145"/>
      <c r="D35" s="145"/>
      <c r="H35" s="156"/>
      <c r="J35" s="146"/>
      <c r="K35" s="146"/>
      <c r="L35" s="146"/>
      <c r="M35" s="62"/>
    </row>
    <row r="36" spans="3:13" x14ac:dyDescent="0.25">
      <c r="C36" s="145"/>
      <c r="D36" s="145"/>
      <c r="H36" s="161"/>
      <c r="J36" s="146"/>
      <c r="K36" s="146"/>
      <c r="L36" s="146"/>
      <c r="M36" s="62"/>
    </row>
    <row r="37" spans="3:13" x14ac:dyDescent="0.25">
      <c r="C37" s="145"/>
      <c r="D37" s="145"/>
      <c r="H37" s="161"/>
      <c r="J37" s="146"/>
      <c r="K37" s="146"/>
      <c r="L37" s="146"/>
      <c r="M37" s="62"/>
    </row>
    <row r="38" spans="3:13" x14ac:dyDescent="0.25">
      <c r="C38" s="145"/>
      <c r="D38" s="145"/>
      <c r="H38" s="161"/>
      <c r="J38" s="146"/>
      <c r="K38" s="146"/>
      <c r="L38" s="146"/>
      <c r="M38" s="62"/>
    </row>
    <row r="39" spans="3:13" x14ac:dyDescent="0.25">
      <c r="C39" s="145"/>
      <c r="D39" s="145"/>
      <c r="H39" s="161"/>
      <c r="J39" s="146"/>
      <c r="K39" s="146"/>
      <c r="L39" s="146"/>
      <c r="M39" s="62"/>
    </row>
    <row r="40" spans="3:13" x14ac:dyDescent="0.25">
      <c r="C40" s="145"/>
      <c r="D40" s="145"/>
      <c r="J40" s="146"/>
      <c r="K40" s="146"/>
      <c r="L40" s="146"/>
      <c r="M40" s="62"/>
    </row>
    <row r="41" spans="3:13" x14ac:dyDescent="0.25">
      <c r="C41" s="145"/>
      <c r="D41" s="145"/>
      <c r="H41" s="161"/>
      <c r="J41" s="146"/>
      <c r="K41" s="146"/>
      <c r="L41" s="146"/>
      <c r="M41" s="62"/>
    </row>
    <row r="42" spans="3:13" x14ac:dyDescent="0.25">
      <c r="C42" s="145"/>
      <c r="D42" s="145"/>
      <c r="J42" s="146"/>
      <c r="K42" s="146"/>
      <c r="L42" s="146"/>
      <c r="M42" s="62"/>
    </row>
    <row r="43" spans="3:13" x14ac:dyDescent="0.25">
      <c r="C43" s="145"/>
      <c r="D43" s="145"/>
      <c r="H43" s="161"/>
      <c r="J43" s="146"/>
      <c r="K43" s="146"/>
      <c r="L43" s="146"/>
      <c r="M43" s="62"/>
    </row>
    <row r="44" spans="3:13" x14ac:dyDescent="0.25">
      <c r="C44" s="145"/>
      <c r="D44" s="145"/>
      <c r="J44" s="146"/>
      <c r="K44" s="146"/>
      <c r="L44" s="146"/>
      <c r="M44" s="62"/>
    </row>
    <row r="45" spans="3:13" x14ac:dyDescent="0.25">
      <c r="C45" s="145"/>
      <c r="D45" s="145"/>
      <c r="J45" s="146"/>
      <c r="K45" s="146"/>
      <c r="L45" s="146"/>
      <c r="M45" s="62"/>
    </row>
    <row r="46" spans="3:13" x14ac:dyDescent="0.25">
      <c r="C46" s="145"/>
      <c r="D46" s="145"/>
      <c r="J46" s="146"/>
      <c r="K46" s="146"/>
      <c r="L46" s="146"/>
      <c r="M46" s="62"/>
    </row>
    <row r="47" spans="3:13" x14ac:dyDescent="0.25">
      <c r="C47" s="145"/>
      <c r="D47" s="145"/>
      <c r="J47" s="146"/>
      <c r="K47" s="146"/>
      <c r="L47" s="146"/>
      <c r="M47" s="62"/>
    </row>
    <row r="48" spans="3:13" x14ac:dyDescent="0.25">
      <c r="C48" s="145"/>
      <c r="D48" s="145"/>
      <c r="J48" s="146"/>
      <c r="K48" s="146"/>
      <c r="L48" s="146"/>
      <c r="M48" s="62"/>
    </row>
    <row r="49" spans="3:13" x14ac:dyDescent="0.25">
      <c r="C49" s="145"/>
      <c r="D49" s="145"/>
      <c r="J49" s="146"/>
      <c r="K49" s="146"/>
      <c r="L49" s="146"/>
      <c r="M49" s="62"/>
    </row>
    <row r="50" spans="3:13" x14ac:dyDescent="0.25">
      <c r="C50" s="145"/>
      <c r="D50" s="145"/>
      <c r="J50" s="146"/>
      <c r="K50" s="146"/>
      <c r="L50" s="146"/>
      <c r="M50" s="62"/>
    </row>
    <row r="51" spans="3:13" x14ac:dyDescent="0.25">
      <c r="C51" s="145"/>
      <c r="D51" s="145"/>
      <c r="J51" s="146"/>
      <c r="K51" s="146"/>
      <c r="L51" s="146"/>
      <c r="M51" s="62"/>
    </row>
    <row r="52" spans="3:13" x14ac:dyDescent="0.25">
      <c r="C52" s="145"/>
      <c r="D52" s="145"/>
      <c r="J52" s="146"/>
      <c r="K52" s="146"/>
      <c r="L52" s="146"/>
      <c r="M52" s="62"/>
    </row>
    <row r="53" spans="3:13" x14ac:dyDescent="0.25">
      <c r="C53" s="145"/>
      <c r="D53" s="145"/>
      <c r="J53" s="146"/>
      <c r="K53" s="146"/>
      <c r="L53" s="146"/>
      <c r="M53" s="62"/>
    </row>
    <row r="54" spans="3:13" x14ac:dyDescent="0.25">
      <c r="C54" s="145"/>
      <c r="D54" s="145"/>
      <c r="J54" s="146"/>
      <c r="K54" s="146"/>
      <c r="L54" s="146"/>
      <c r="M54" s="62"/>
    </row>
    <row r="55" spans="3:13" x14ac:dyDescent="0.25">
      <c r="C55" s="145"/>
      <c r="D55" s="145"/>
      <c r="J55" s="146"/>
      <c r="K55" s="146"/>
      <c r="L55" s="146"/>
      <c r="M55" s="62"/>
    </row>
    <row r="56" spans="3:13" x14ac:dyDescent="0.25">
      <c r="J56" s="146"/>
      <c r="K56" s="146"/>
      <c r="L56" s="146"/>
      <c r="M56" s="62"/>
    </row>
    <row r="57" spans="3:13" x14ac:dyDescent="0.25">
      <c r="J57" s="146"/>
      <c r="K57" s="146"/>
      <c r="L57" s="146"/>
      <c r="M57" s="62"/>
    </row>
    <row r="58" spans="3:13" x14ac:dyDescent="0.25">
      <c r="J58" s="146"/>
      <c r="K58" s="146"/>
      <c r="L58" s="146"/>
      <c r="M58" s="62"/>
    </row>
    <row r="59" spans="3:13" x14ac:dyDescent="0.25">
      <c r="J59" s="146"/>
      <c r="K59" s="146"/>
      <c r="L59" s="146"/>
      <c r="M59" s="62"/>
    </row>
    <row r="60" spans="3:13" ht="15" customHeight="1" x14ac:dyDescent="0.25">
      <c r="C60" s="146" t="s">
        <v>90</v>
      </c>
      <c r="E60" s="145">
        <v>30.729772112999996</v>
      </c>
      <c r="F60" s="145">
        <v>1.630340759305715E-3</v>
      </c>
      <c r="G60" s="145">
        <v>5.0099999999999999E-2</v>
      </c>
      <c r="H60" s="145">
        <v>0.32461442181603462</v>
      </c>
      <c r="I60" s="145">
        <v>9.9753272069999976</v>
      </c>
      <c r="J60" s="146">
        <v>0.6737552374246597</v>
      </c>
      <c r="K60" s="146">
        <v>20.704344905999999</v>
      </c>
      <c r="L60" s="146" t="s">
        <v>124</v>
      </c>
      <c r="M60" s="62"/>
    </row>
    <row r="61" spans="3:13" x14ac:dyDescent="0.25">
      <c r="C61" s="146" t="s">
        <v>32</v>
      </c>
      <c r="E61" s="145">
        <v>20.503353638</v>
      </c>
      <c r="F61" s="145">
        <v>3.1068088237985259E-3</v>
      </c>
      <c r="G61" s="145">
        <v>6.3700000000000007E-2</v>
      </c>
      <c r="H61" s="145">
        <v>0.4568391130727078</v>
      </c>
      <c r="I61" s="145">
        <v>9.3667338909999973</v>
      </c>
      <c r="J61" s="146">
        <v>0.5400540781034936</v>
      </c>
      <c r="K61" s="146">
        <v>11.072919747000002</v>
      </c>
      <c r="L61" s="146" t="s">
        <v>126</v>
      </c>
      <c r="M61" s="62"/>
    </row>
    <row r="62" spans="3:13" x14ac:dyDescent="0.25">
      <c r="C62" s="146" t="s">
        <v>10</v>
      </c>
      <c r="E62" s="145">
        <v>12.269372443</v>
      </c>
      <c r="F62" s="145">
        <v>3.6326427702036625E-2</v>
      </c>
      <c r="G62" s="145">
        <v>0.44570247099999999</v>
      </c>
      <c r="H62" s="145">
        <v>0.23738065263979041</v>
      </c>
      <c r="I62" s="145">
        <v>2.9125116379999998</v>
      </c>
      <c r="J62" s="146">
        <v>0.72629291965817289</v>
      </c>
      <c r="K62" s="146">
        <v>8.9111583339999996</v>
      </c>
      <c r="L62" s="146" t="s">
        <v>11</v>
      </c>
      <c r="M62" s="62"/>
    </row>
    <row r="63" spans="3:13" x14ac:dyDescent="0.25">
      <c r="C63" s="146" t="s">
        <v>24</v>
      </c>
      <c r="E63" s="145">
        <v>10.021409902</v>
      </c>
      <c r="F63" s="145">
        <v>6.0519973130623066E-2</v>
      </c>
      <c r="G63" s="145">
        <v>0.60649545799999993</v>
      </c>
      <c r="H63" s="145">
        <v>0.6292896632979178</v>
      </c>
      <c r="I63" s="145">
        <v>6.3063696629999999</v>
      </c>
      <c r="J63" s="146">
        <v>0.31019036357145913</v>
      </c>
      <c r="K63" s="146">
        <v>3.1085447810000009</v>
      </c>
      <c r="L63" s="146" t="s">
        <v>25</v>
      </c>
      <c r="M63" s="62"/>
    </row>
    <row r="64" spans="3:13" x14ac:dyDescent="0.25">
      <c r="C64" s="146" t="s">
        <v>16</v>
      </c>
      <c r="E64" s="145">
        <v>5.7583697689999997</v>
      </c>
      <c r="F64" s="145">
        <v>1.7366026151767263E-3</v>
      </c>
      <c r="G64" s="145">
        <v>0.01</v>
      </c>
      <c r="H64" s="145">
        <v>0.5076309600221508</v>
      </c>
      <c r="I64" s="145">
        <v>2.9231267740000004</v>
      </c>
      <c r="J64" s="146">
        <v>0.49063243736267265</v>
      </c>
      <c r="K64" s="146">
        <v>2.825242995</v>
      </c>
      <c r="L64" s="146" t="s">
        <v>17</v>
      </c>
      <c r="M64" s="62"/>
    </row>
    <row r="65" spans="3:13" x14ac:dyDescent="0.25">
      <c r="C65" s="146" t="s">
        <v>30</v>
      </c>
      <c r="E65" s="145">
        <v>5.35397839</v>
      </c>
      <c r="F65" s="145">
        <v>9.3388497968890753E-3</v>
      </c>
      <c r="G65" s="145">
        <v>0.05</v>
      </c>
      <c r="H65" s="145">
        <v>0.63475949909465357</v>
      </c>
      <c r="I65" s="145">
        <v>3.3984886409999997</v>
      </c>
      <c r="J65" s="146">
        <v>0.35590165110845734</v>
      </c>
      <c r="K65" s="146">
        <v>1.905489749</v>
      </c>
      <c r="L65" s="146" t="s">
        <v>125</v>
      </c>
      <c r="M65" s="62"/>
    </row>
    <row r="66" spans="3:13" x14ac:dyDescent="0.25">
      <c r="C66" s="146" t="s">
        <v>3</v>
      </c>
      <c r="E66" s="145">
        <v>4.7460207839999997</v>
      </c>
      <c r="F66" s="145">
        <v>1.3948527200550079E-2</v>
      </c>
      <c r="G66" s="145">
        <v>6.6200000000000009E-2</v>
      </c>
      <c r="H66" s="145">
        <v>0.33445356336222909</v>
      </c>
      <c r="I66" s="145">
        <v>1.587323563</v>
      </c>
      <c r="J66" s="146">
        <v>0.65159790943722085</v>
      </c>
      <c r="K66" s="146">
        <v>3.0924972209999995</v>
      </c>
      <c r="L66" s="146" t="s">
        <v>4</v>
      </c>
      <c r="M66" s="62"/>
    </row>
    <row r="67" spans="3:13" x14ac:dyDescent="0.25">
      <c r="C67" s="146" t="s">
        <v>26</v>
      </c>
      <c r="E67" s="145">
        <v>3.6972530710000004</v>
      </c>
      <c r="F67" s="145">
        <v>8.6550742904231118E-4</v>
      </c>
      <c r="G67" s="145">
        <v>3.2000000000000002E-3</v>
      </c>
      <c r="H67" s="145">
        <v>0.49133466714753848</v>
      </c>
      <c r="I67" s="145">
        <v>1.8165886069999997</v>
      </c>
      <c r="J67" s="146">
        <v>0.50779982542341917</v>
      </c>
      <c r="K67" s="146">
        <v>1.8774644640000004</v>
      </c>
      <c r="L67" s="146" t="s">
        <v>27</v>
      </c>
      <c r="M67" s="62"/>
    </row>
    <row r="68" spans="3:13" x14ac:dyDescent="0.25">
      <c r="C68" s="146" t="s">
        <v>40</v>
      </c>
      <c r="E68" s="145">
        <v>3.0920221749999994</v>
      </c>
      <c r="F68" s="145">
        <v>3.2341294576905815E-4</v>
      </c>
      <c r="G68" s="145">
        <v>1E-3</v>
      </c>
      <c r="H68" s="145">
        <v>0.51163361271818819</v>
      </c>
      <c r="I68" s="145">
        <v>1.5819824759999996</v>
      </c>
      <c r="J68" s="146">
        <v>0.48804297433604288</v>
      </c>
      <c r="K68" s="146">
        <v>1.5090396990000001</v>
      </c>
      <c r="L68" s="146" t="s">
        <v>41</v>
      </c>
      <c r="M68" s="62"/>
    </row>
    <row r="69" spans="3:13" x14ac:dyDescent="0.25">
      <c r="C69" s="146" t="s">
        <v>14</v>
      </c>
      <c r="E69" s="145">
        <v>2.907597633</v>
      </c>
      <c r="F69" s="145">
        <v>1.2931637986376089E-2</v>
      </c>
      <c r="G69" s="145">
        <v>3.7600000000000001E-2</v>
      </c>
      <c r="H69" s="145">
        <v>0.34502001157737217</v>
      </c>
      <c r="I69" s="145">
        <v>1.0031793689999999</v>
      </c>
      <c r="J69" s="146">
        <v>0.64204835043625175</v>
      </c>
      <c r="K69" s="146">
        <v>1.8668182640000002</v>
      </c>
      <c r="L69" s="146" t="s">
        <v>15</v>
      </c>
      <c r="M69" s="62"/>
    </row>
    <row r="70" spans="3:13" x14ac:dyDescent="0.25">
      <c r="C70" s="146" t="s">
        <v>5</v>
      </c>
      <c r="E70" s="145">
        <v>2.3330102019999996</v>
      </c>
      <c r="F70" s="145">
        <v>4.9292540556151419E-3</v>
      </c>
      <c r="G70" s="145">
        <v>1.15E-2</v>
      </c>
      <c r="H70" s="145">
        <v>0.54057890227777072</v>
      </c>
      <c r="I70" s="145">
        <v>1.2611760939999999</v>
      </c>
      <c r="J70" s="146">
        <v>0.45449184366661421</v>
      </c>
      <c r="K70" s="146">
        <v>1.0603341079999999</v>
      </c>
      <c r="L70" s="146" t="s">
        <v>6</v>
      </c>
      <c r="M70" s="62"/>
    </row>
    <row r="71" spans="3:13" x14ac:dyDescent="0.25">
      <c r="C71" s="146" t="s">
        <v>12</v>
      </c>
      <c r="E71" s="145">
        <v>1.9460487180000001</v>
      </c>
      <c r="F71" s="145">
        <v>3.5970322506592044E-4</v>
      </c>
      <c r="G71" s="145">
        <v>6.9999999999999999E-4</v>
      </c>
      <c r="H71" s="145">
        <v>1.1535172163146225E-2</v>
      </c>
      <c r="I71" s="145">
        <v>2.2448006999999999E-2</v>
      </c>
      <c r="J71" s="146">
        <v>0.98810512461178779</v>
      </c>
      <c r="K71" s="146">
        <v>1.922900711</v>
      </c>
      <c r="L71" s="146" t="s">
        <v>13</v>
      </c>
      <c r="M71" s="62"/>
    </row>
    <row r="72" spans="3:13" x14ac:dyDescent="0.25">
      <c r="C72" s="146" t="s">
        <v>18</v>
      </c>
      <c r="E72" s="145">
        <v>0.60797012200000011</v>
      </c>
      <c r="F72" s="145">
        <v>0</v>
      </c>
      <c r="G72" s="145">
        <v>0</v>
      </c>
      <c r="H72" s="145">
        <v>0.23974565973819353</v>
      </c>
      <c r="I72" s="145">
        <v>0.14575819800000003</v>
      </c>
      <c r="J72" s="146">
        <v>0.76025434026180649</v>
      </c>
      <c r="K72" s="146">
        <v>0.46221192400000011</v>
      </c>
      <c r="L72" s="146" t="s">
        <v>19</v>
      </c>
      <c r="M72" s="62"/>
    </row>
    <row r="73" spans="3:13" x14ac:dyDescent="0.25">
      <c r="C73" s="146" t="s">
        <v>20</v>
      </c>
      <c r="E73" s="145">
        <v>0.35814253199999996</v>
      </c>
      <c r="F73" s="145">
        <v>0</v>
      </c>
      <c r="G73" s="145">
        <v>0</v>
      </c>
      <c r="H73" s="145">
        <v>4.9946860262885508E-2</v>
      </c>
      <c r="I73" s="145">
        <v>1.7888095E-2</v>
      </c>
      <c r="J73" s="146">
        <v>0.95005313973711447</v>
      </c>
      <c r="K73" s="146">
        <v>0.34025443699999997</v>
      </c>
      <c r="L73" s="146" t="s">
        <v>21</v>
      </c>
      <c r="M73" s="62"/>
    </row>
    <row r="74" spans="3:13" x14ac:dyDescent="0.25">
      <c r="C74" s="146" t="s">
        <v>22</v>
      </c>
      <c r="E74" s="145">
        <v>0.34557570800000004</v>
      </c>
      <c r="F74" s="145">
        <v>0.16204842731596167</v>
      </c>
      <c r="G74" s="145">
        <v>5.6000000000000001E-2</v>
      </c>
      <c r="H74" s="145">
        <v>0.30845845507173203</v>
      </c>
      <c r="I74" s="145">
        <v>0.10659574899999999</v>
      </c>
      <c r="J74" s="146">
        <v>0.52949311761230622</v>
      </c>
      <c r="K74" s="146">
        <v>0.18297995900000003</v>
      </c>
      <c r="L74" s="146" t="s">
        <v>23</v>
      </c>
      <c r="M74" s="62"/>
    </row>
    <row r="75" spans="3:13" x14ac:dyDescent="0.25">
      <c r="C75" s="146" t="s">
        <v>28</v>
      </c>
      <c r="E75" s="145">
        <v>0.14791802600000004</v>
      </c>
      <c r="F75" s="145">
        <v>0</v>
      </c>
      <c r="G75" s="145">
        <v>0</v>
      </c>
      <c r="H75" s="145">
        <v>2.1053356945150141E-2</v>
      </c>
      <c r="I75" s="145">
        <v>3.1141709999999998E-3</v>
      </c>
      <c r="J75" s="146">
        <v>0.97894664305484991</v>
      </c>
      <c r="K75" s="146">
        <v>0.14480385500000004</v>
      </c>
      <c r="L75" s="146" t="s">
        <v>29</v>
      </c>
      <c r="M75" s="62"/>
    </row>
    <row r="76" spans="3:13" x14ac:dyDescent="0.25">
      <c r="C76" s="146" t="s">
        <v>36</v>
      </c>
      <c r="E76" s="145">
        <v>0.13423913400000001</v>
      </c>
      <c r="F76" s="145">
        <v>0.2011335978970186</v>
      </c>
      <c r="G76" s="145">
        <v>2.7E-2</v>
      </c>
      <c r="H76" s="145">
        <v>0.10913360034041936</v>
      </c>
      <c r="I76" s="145">
        <v>1.465E-2</v>
      </c>
      <c r="J76" s="146">
        <v>0.68973280176256202</v>
      </c>
      <c r="K76" s="146">
        <v>9.2589134000000003E-2</v>
      </c>
      <c r="L76" s="146" t="s">
        <v>37</v>
      </c>
      <c r="M76" s="62"/>
    </row>
    <row r="77" spans="3:13" x14ac:dyDescent="0.25">
      <c r="C77" s="146" t="s">
        <v>8</v>
      </c>
      <c r="E77" s="145">
        <v>0.105719803</v>
      </c>
      <c r="F77" s="145">
        <v>0</v>
      </c>
      <c r="G77" s="145">
        <v>0</v>
      </c>
      <c r="H77" s="145">
        <v>0.21690997664836742</v>
      </c>
      <c r="I77" s="145">
        <v>2.2931680000000003E-2</v>
      </c>
      <c r="J77" s="146">
        <v>0.78309002335163269</v>
      </c>
      <c r="K77" s="146">
        <v>8.2788123000000005E-2</v>
      </c>
      <c r="L77" s="146" t="s">
        <v>9</v>
      </c>
      <c r="M77" s="62"/>
    </row>
    <row r="78" spans="3:13" x14ac:dyDescent="0.25">
      <c r="C78" s="146" t="s">
        <v>7</v>
      </c>
      <c r="E78" s="145">
        <v>8.8764165999999992E-2</v>
      </c>
      <c r="F78" s="145">
        <v>0</v>
      </c>
      <c r="G78" s="145">
        <v>0</v>
      </c>
      <c r="H78" s="145">
        <v>0.9804308869414714</v>
      </c>
      <c r="I78" s="145">
        <v>8.7027129999999994E-2</v>
      </c>
      <c r="J78" s="146">
        <v>1.9569113058528598E-2</v>
      </c>
      <c r="K78" s="146">
        <v>1.737036E-3</v>
      </c>
      <c r="L78" s="146" t="s">
        <v>127</v>
      </c>
      <c r="M78" s="62"/>
    </row>
    <row r="79" spans="3:13" x14ac:dyDescent="0.25">
      <c r="C79" s="146" t="s">
        <v>44</v>
      </c>
      <c r="E79" s="145">
        <v>3.9808020999999999E-2</v>
      </c>
      <c r="F79" s="145">
        <v>0</v>
      </c>
      <c r="G79" s="145">
        <v>0</v>
      </c>
      <c r="H79" s="145">
        <v>0.22785608960566009</v>
      </c>
      <c r="I79" s="145">
        <v>9.0704999999999987E-3</v>
      </c>
      <c r="J79" s="146">
        <v>0.77214391039433994</v>
      </c>
      <c r="K79" s="146">
        <v>3.0737521E-2</v>
      </c>
      <c r="L79" s="146" t="s">
        <v>45</v>
      </c>
      <c r="M79" s="62"/>
    </row>
    <row r="80" spans="3:13" x14ac:dyDescent="0.25">
      <c r="C80" s="146" t="s">
        <v>34</v>
      </c>
      <c r="E80" s="145">
        <v>2.4409419999999998E-2</v>
      </c>
      <c r="F80" s="145">
        <v>0</v>
      </c>
      <c r="G80" s="145">
        <v>0</v>
      </c>
      <c r="H80" s="145">
        <v>0</v>
      </c>
      <c r="I80" s="145">
        <v>0</v>
      </c>
      <c r="J80" s="146">
        <v>1</v>
      </c>
      <c r="K80" s="146">
        <v>2.4409419999999998E-2</v>
      </c>
      <c r="L80" s="146" t="s">
        <v>35</v>
      </c>
      <c r="M80" s="62"/>
    </row>
    <row r="81" spans="3:13" x14ac:dyDescent="0.25">
      <c r="C81" s="146" t="s">
        <v>38</v>
      </c>
      <c r="E81" s="145">
        <v>4.8146820000000007E-3</v>
      </c>
      <c r="F81" s="145">
        <v>0</v>
      </c>
      <c r="G81" s="145">
        <v>0</v>
      </c>
      <c r="H81" s="145">
        <v>0</v>
      </c>
      <c r="I81" s="145">
        <v>0</v>
      </c>
      <c r="J81" s="146">
        <v>1</v>
      </c>
      <c r="K81" s="146">
        <v>4.8146820000000007E-3</v>
      </c>
      <c r="L81" s="146" t="s">
        <v>39</v>
      </c>
      <c r="M81" s="62"/>
    </row>
    <row r="82" spans="3:13" x14ac:dyDescent="0.25">
      <c r="J82" s="146"/>
      <c r="K82" s="146"/>
      <c r="L82" s="146"/>
      <c r="M82" s="62"/>
    </row>
    <row r="83" spans="3:13" x14ac:dyDescent="0.25">
      <c r="J83" s="146"/>
      <c r="K83" s="146"/>
      <c r="L83" s="146"/>
      <c r="M83" s="62"/>
    </row>
    <row r="84" spans="3:13" x14ac:dyDescent="0.25">
      <c r="J84" s="146"/>
      <c r="K84" s="146"/>
      <c r="L84" s="146"/>
      <c r="M84" s="62"/>
    </row>
    <row r="85" spans="3:13" x14ac:dyDescent="0.25">
      <c r="J85" s="146"/>
      <c r="K85" s="146"/>
      <c r="L85" s="146"/>
      <c r="M85" s="62"/>
    </row>
    <row r="86" spans="3:13" x14ac:dyDescent="0.25">
      <c r="J86" s="146"/>
      <c r="K86" s="146"/>
      <c r="L86" s="146"/>
      <c r="M86" s="62"/>
    </row>
    <row r="87" spans="3:13" x14ac:dyDescent="0.25">
      <c r="J87" s="146"/>
      <c r="K87" s="146"/>
      <c r="L87" s="146"/>
      <c r="M87" s="62"/>
    </row>
    <row r="88" spans="3:13" x14ac:dyDescent="0.25">
      <c r="J88" s="146"/>
      <c r="K88" s="146"/>
      <c r="L88" s="146"/>
      <c r="M88" s="62"/>
    </row>
    <row r="89" spans="3:13" x14ac:dyDescent="0.25">
      <c r="J89" s="146"/>
      <c r="K89" s="146"/>
      <c r="L89" s="146"/>
      <c r="M89" s="62"/>
    </row>
    <row r="90" spans="3:13" x14ac:dyDescent="0.25">
      <c r="J90" s="146"/>
      <c r="K90" s="146"/>
      <c r="L90" s="146"/>
      <c r="M90" s="62"/>
    </row>
    <row r="91" spans="3:13" x14ac:dyDescent="0.25">
      <c r="J91" s="146"/>
      <c r="K91" s="146"/>
      <c r="L91" s="146"/>
      <c r="M91" s="62"/>
    </row>
    <row r="92" spans="3:13" x14ac:dyDescent="0.25">
      <c r="J92" s="146"/>
      <c r="K92" s="146"/>
      <c r="L92" s="146"/>
      <c r="M92" s="62"/>
    </row>
    <row r="93" spans="3:13" x14ac:dyDescent="0.25">
      <c r="J93" s="146"/>
      <c r="K93" s="146"/>
      <c r="L93" s="146"/>
      <c r="M93" s="62"/>
    </row>
    <row r="94" spans="3:13" x14ac:dyDescent="0.25">
      <c r="J94" s="146"/>
      <c r="K94" s="146"/>
      <c r="L94" s="146"/>
      <c r="M94" s="62"/>
    </row>
    <row r="95" spans="3:13" x14ac:dyDescent="0.25">
      <c r="J95" s="146"/>
      <c r="K95" s="146"/>
      <c r="L95" s="146"/>
      <c r="M95" s="62"/>
    </row>
    <row r="96" spans="3:13" x14ac:dyDescent="0.25">
      <c r="J96" s="146"/>
      <c r="K96" s="146"/>
      <c r="L96" s="146"/>
      <c r="M96" s="62"/>
    </row>
    <row r="97" spans="10:13" x14ac:dyDescent="0.25">
      <c r="J97" s="146"/>
      <c r="K97" s="146"/>
      <c r="L97" s="146"/>
      <c r="M97" s="62"/>
    </row>
    <row r="98" spans="10:13" x14ac:dyDescent="0.25">
      <c r="J98" s="146"/>
      <c r="K98" s="146"/>
      <c r="L98" s="146"/>
      <c r="M98" s="62"/>
    </row>
    <row r="99" spans="10:13" x14ac:dyDescent="0.25">
      <c r="J99" s="146"/>
      <c r="K99" s="146"/>
      <c r="L99" s="146"/>
      <c r="M99" s="62"/>
    </row>
    <row r="100" spans="10:13" x14ac:dyDescent="0.25">
      <c r="J100" s="146"/>
      <c r="K100" s="146"/>
      <c r="L100" s="146"/>
      <c r="M100" s="62"/>
    </row>
    <row r="101" spans="10:13" x14ac:dyDescent="0.25">
      <c r="J101" s="146"/>
      <c r="K101" s="146"/>
      <c r="L101" s="146"/>
      <c r="M101" s="62"/>
    </row>
    <row r="102" spans="10:13" x14ac:dyDescent="0.25">
      <c r="J102" s="146"/>
      <c r="K102" s="146"/>
      <c r="L102" s="146"/>
      <c r="M102" s="62"/>
    </row>
    <row r="103" spans="10:13" x14ac:dyDescent="0.25">
      <c r="J103" s="146"/>
      <c r="K103" s="146"/>
      <c r="L103" s="146"/>
      <c r="M103" s="62"/>
    </row>
    <row r="104" spans="10:13" x14ac:dyDescent="0.25">
      <c r="J104" s="146"/>
      <c r="K104" s="146"/>
      <c r="L104" s="146"/>
      <c r="M104" s="62"/>
    </row>
    <row r="105" spans="10:13" x14ac:dyDescent="0.25">
      <c r="J105" s="146"/>
      <c r="K105" s="146"/>
      <c r="L105" s="146"/>
      <c r="M105" s="62"/>
    </row>
    <row r="106" spans="10:13" x14ac:dyDescent="0.25">
      <c r="J106" s="146"/>
      <c r="K106" s="146"/>
      <c r="L106" s="146"/>
      <c r="M106" s="62"/>
    </row>
    <row r="107" spans="10:13" x14ac:dyDescent="0.25">
      <c r="J107" s="146"/>
      <c r="K107" s="146"/>
      <c r="L107" s="146"/>
      <c r="M107" s="62"/>
    </row>
    <row r="108" spans="10:13" x14ac:dyDescent="0.25">
      <c r="J108" s="146"/>
      <c r="K108" s="146"/>
      <c r="L108" s="146"/>
      <c r="M108" s="62"/>
    </row>
    <row r="109" spans="10:13" x14ac:dyDescent="0.25">
      <c r="J109" s="146"/>
      <c r="K109" s="146"/>
      <c r="L109" s="146"/>
      <c r="M109" s="62"/>
    </row>
    <row r="110" spans="10:13" x14ac:dyDescent="0.25">
      <c r="J110" s="146"/>
      <c r="K110" s="146"/>
      <c r="L110" s="146"/>
      <c r="M110" s="62"/>
    </row>
    <row r="111" spans="10:13" x14ac:dyDescent="0.25">
      <c r="J111" s="146"/>
      <c r="K111" s="146"/>
      <c r="L111" s="146"/>
      <c r="M111" s="62"/>
    </row>
    <row r="112" spans="10:13" x14ac:dyDescent="0.25">
      <c r="J112" s="146"/>
      <c r="K112" s="146"/>
      <c r="L112" s="146"/>
      <c r="M112" s="62"/>
    </row>
    <row r="113" spans="10:13" x14ac:dyDescent="0.25">
      <c r="J113" s="146"/>
      <c r="K113" s="146"/>
      <c r="L113" s="146"/>
      <c r="M113" s="62"/>
    </row>
    <row r="114" spans="10:13" x14ac:dyDescent="0.25">
      <c r="J114" s="146"/>
      <c r="K114" s="146"/>
      <c r="L114" s="146"/>
      <c r="M114" s="62"/>
    </row>
    <row r="115" spans="10:13" x14ac:dyDescent="0.25">
      <c r="J115" s="146"/>
      <c r="K115" s="146"/>
      <c r="L115" s="146"/>
      <c r="M115" s="62"/>
    </row>
    <row r="116" spans="10:13" x14ac:dyDescent="0.25">
      <c r="J116" s="146"/>
      <c r="K116" s="146"/>
      <c r="L116" s="146"/>
      <c r="M116" s="62"/>
    </row>
    <row r="117" spans="10:13" x14ac:dyDescent="0.25">
      <c r="J117" s="146"/>
      <c r="K117" s="146"/>
      <c r="L117" s="146"/>
      <c r="M117" s="62"/>
    </row>
    <row r="118" spans="10:13" x14ac:dyDescent="0.25">
      <c r="J118" s="146"/>
      <c r="K118" s="146"/>
      <c r="L118" s="146"/>
      <c r="M118" s="62"/>
    </row>
    <row r="119" spans="10:13" x14ac:dyDescent="0.25">
      <c r="J119" s="146"/>
      <c r="K119" s="146"/>
      <c r="L119" s="146"/>
      <c r="M119" s="62"/>
    </row>
    <row r="120" spans="10:13" x14ac:dyDescent="0.25">
      <c r="J120" s="146"/>
      <c r="K120" s="146"/>
      <c r="L120" s="146"/>
      <c r="M120" s="62"/>
    </row>
    <row r="121" spans="10:13" x14ac:dyDescent="0.25">
      <c r="J121" s="146"/>
      <c r="K121" s="146"/>
      <c r="L121" s="146"/>
      <c r="M121" s="62"/>
    </row>
    <row r="122" spans="10:13" x14ac:dyDescent="0.25">
      <c r="J122" s="146"/>
      <c r="K122" s="146"/>
      <c r="L122" s="146"/>
      <c r="M122" s="62"/>
    </row>
    <row r="123" spans="10:13" x14ac:dyDescent="0.25">
      <c r="J123" s="146"/>
      <c r="K123" s="146"/>
      <c r="L123" s="146"/>
      <c r="M123" s="62"/>
    </row>
    <row r="124" spans="10:13" x14ac:dyDescent="0.25">
      <c r="J124" s="146"/>
      <c r="K124" s="146"/>
      <c r="L124" s="146"/>
      <c r="M124" s="62"/>
    </row>
    <row r="125" spans="10:13" x14ac:dyDescent="0.25">
      <c r="J125" s="146"/>
      <c r="K125" s="146"/>
      <c r="L125" s="146"/>
      <c r="M125" s="62"/>
    </row>
    <row r="126" spans="10:13" x14ac:dyDescent="0.25">
      <c r="J126" s="146"/>
      <c r="K126" s="146"/>
      <c r="L126" s="146"/>
      <c r="M126" s="62"/>
    </row>
    <row r="127" spans="10:13" x14ac:dyDescent="0.25">
      <c r="J127" s="146"/>
      <c r="K127" s="146"/>
      <c r="L127" s="146"/>
      <c r="M127" s="62"/>
    </row>
    <row r="128" spans="10:13" x14ac:dyDescent="0.25">
      <c r="J128" s="146"/>
      <c r="K128" s="146"/>
      <c r="L128" s="146"/>
      <c r="M128" s="62"/>
    </row>
    <row r="129" spans="10:13" x14ac:dyDescent="0.25">
      <c r="J129" s="146"/>
      <c r="K129" s="146"/>
      <c r="L129" s="146"/>
      <c r="M129" s="62"/>
    </row>
    <row r="130" spans="10:13" x14ac:dyDescent="0.25">
      <c r="J130" s="146"/>
      <c r="K130" s="146"/>
      <c r="L130" s="146"/>
      <c r="M130" s="62"/>
    </row>
    <row r="131" spans="10:13" x14ac:dyDescent="0.25">
      <c r="J131" s="146"/>
      <c r="K131" s="146"/>
      <c r="L131" s="146"/>
      <c r="M131" s="62"/>
    </row>
  </sheetData>
  <mergeCells count="24">
    <mergeCell ref="O1:O2"/>
    <mergeCell ref="B2:M2"/>
    <mergeCell ref="B3:M3"/>
    <mergeCell ref="B4:B5"/>
    <mergeCell ref="C4:C5"/>
    <mergeCell ref="D4:D5"/>
    <mergeCell ref="E4:E5"/>
    <mergeCell ref="F4:G4"/>
    <mergeCell ref="H4:I4"/>
    <mergeCell ref="J4:K4"/>
    <mergeCell ref="L4:L5"/>
    <mergeCell ref="L29:M29"/>
    <mergeCell ref="M4:M5"/>
    <mergeCell ref="B28:C28"/>
    <mergeCell ref="D28:E28"/>
    <mergeCell ref="F28:G28"/>
    <mergeCell ref="H28:I28"/>
    <mergeCell ref="J28:K28"/>
    <mergeCell ref="L28:M28"/>
    <mergeCell ref="B29:C29"/>
    <mergeCell ref="D29:E29"/>
    <mergeCell ref="F29:G29"/>
    <mergeCell ref="H29:I29"/>
    <mergeCell ref="J29:K29"/>
  </mergeCells>
  <printOptions horizontalCentered="1" verticalCentered="1"/>
  <pageMargins left="0" right="0" top="0" bottom="0" header="0" footer="0"/>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27DC-321A-49B4-97E4-C2555DA22962}">
  <sheetPr>
    <tabColor theme="2"/>
  </sheetPr>
  <dimension ref="A1:S131"/>
  <sheetViews>
    <sheetView showGridLines="0" zoomScale="95" zoomScaleNormal="95" zoomScaleSheetLayoutView="96" workbookViewId="0">
      <selection activeCell="B3" sqref="B3:M3"/>
    </sheetView>
  </sheetViews>
  <sheetFormatPr defaultRowHeight="15" x14ac:dyDescent="0.25"/>
  <cols>
    <col min="1" max="1" width="5" customWidth="1"/>
    <col min="2" max="2" width="8.42578125" customWidth="1"/>
    <col min="3" max="3" width="19.140625" style="62" customWidth="1"/>
    <col min="4" max="4" width="11.28515625" style="62" customWidth="1"/>
    <col min="5" max="5" width="11.28515625" style="106" customWidth="1"/>
    <col min="6" max="11" width="11.140625" customWidth="1"/>
    <col min="12" max="12" width="18.85546875" customWidth="1"/>
    <col min="13" max="13" width="7.5703125" customWidth="1"/>
    <col min="14" max="15" width="12.42578125" customWidth="1"/>
    <col min="16" max="16" width="19.42578125" customWidth="1"/>
    <col min="17" max="19" width="12.42578125" customWidth="1"/>
  </cols>
  <sheetData>
    <row r="1" spans="1:19" x14ac:dyDescent="0.25">
      <c r="O1" s="392"/>
      <c r="P1" s="328" t="s">
        <v>141</v>
      </c>
    </row>
    <row r="2" spans="1:19" ht="26.25" customHeight="1" x14ac:dyDescent="0.25">
      <c r="B2" s="425" t="s">
        <v>785</v>
      </c>
      <c r="C2" s="426"/>
      <c r="D2" s="426"/>
      <c r="E2" s="426"/>
      <c r="F2" s="426"/>
      <c r="G2" s="426"/>
      <c r="H2" s="426"/>
      <c r="I2" s="426"/>
      <c r="J2" s="426"/>
      <c r="K2" s="426"/>
      <c r="L2" s="426"/>
      <c r="M2" s="427"/>
      <c r="O2" s="392"/>
      <c r="P2" s="328" t="s">
        <v>142</v>
      </c>
    </row>
    <row r="3" spans="1:19" ht="21" customHeight="1" x14ac:dyDescent="0.25">
      <c r="B3" s="428" t="s">
        <v>786</v>
      </c>
      <c r="C3" s="429"/>
      <c r="D3" s="429"/>
      <c r="E3" s="429"/>
      <c r="F3" s="429"/>
      <c r="G3" s="429"/>
      <c r="H3" s="429"/>
      <c r="I3" s="429"/>
      <c r="J3" s="429"/>
      <c r="K3" s="429"/>
      <c r="L3" s="429"/>
      <c r="M3" s="430"/>
    </row>
    <row r="4" spans="1:19" ht="70.5" customHeight="1" x14ac:dyDescent="0.25">
      <c r="B4" s="478" t="s">
        <v>760</v>
      </c>
      <c r="C4" s="483" t="s">
        <v>732</v>
      </c>
      <c r="D4" s="484" t="s">
        <v>782</v>
      </c>
      <c r="E4" s="485" t="s">
        <v>734</v>
      </c>
      <c r="F4" s="484" t="s">
        <v>783</v>
      </c>
      <c r="G4" s="485"/>
      <c r="H4" s="484" t="s">
        <v>772</v>
      </c>
      <c r="I4" s="485"/>
      <c r="J4" s="484" t="s">
        <v>787</v>
      </c>
      <c r="K4" s="485"/>
      <c r="L4" s="486" t="s">
        <v>739</v>
      </c>
      <c r="M4" s="478" t="s">
        <v>740</v>
      </c>
      <c r="N4" s="63"/>
      <c r="O4" s="63"/>
      <c r="P4" s="63"/>
      <c r="Q4" s="63"/>
      <c r="R4" s="63"/>
      <c r="S4" s="63"/>
    </row>
    <row r="5" spans="1:19" ht="72.75" customHeight="1" x14ac:dyDescent="0.25">
      <c r="B5" s="478"/>
      <c r="C5" s="483"/>
      <c r="D5" s="484"/>
      <c r="E5" s="485"/>
      <c r="F5" s="85" t="s">
        <v>775</v>
      </c>
      <c r="G5" s="86" t="s">
        <v>742</v>
      </c>
      <c r="H5" s="85" t="s">
        <v>776</v>
      </c>
      <c r="I5" s="86" t="s">
        <v>742</v>
      </c>
      <c r="J5" s="85" t="s">
        <v>776</v>
      </c>
      <c r="K5" s="86" t="s">
        <v>742</v>
      </c>
      <c r="L5" s="486"/>
      <c r="M5" s="478"/>
      <c r="N5" s="63"/>
      <c r="O5" s="63"/>
      <c r="P5" s="63"/>
      <c r="Q5" s="63"/>
      <c r="R5" s="63"/>
      <c r="S5" s="63"/>
    </row>
    <row r="6" spans="1:19" ht="39.75" customHeight="1" x14ac:dyDescent="0.25">
      <c r="A6" s="66"/>
      <c r="B6" s="149">
        <v>1</v>
      </c>
      <c r="C6" s="130" t="s">
        <v>90</v>
      </c>
      <c r="D6" s="131">
        <v>0.36922335433109704</v>
      </c>
      <c r="E6" s="162">
        <v>177.82178299999998</v>
      </c>
      <c r="F6" s="135" t="s">
        <v>121</v>
      </c>
      <c r="G6" s="134">
        <v>0</v>
      </c>
      <c r="H6" s="163">
        <v>0.25103251849860386</v>
      </c>
      <c r="I6" s="134">
        <v>7.7397469999999995</v>
      </c>
      <c r="J6" s="135">
        <v>0.37730718513146727</v>
      </c>
      <c r="K6" s="134">
        <v>170.08203599999999</v>
      </c>
      <c r="L6" s="130" t="s">
        <v>124</v>
      </c>
      <c r="M6" s="155">
        <v>1</v>
      </c>
      <c r="N6" s="63"/>
      <c r="O6" s="63"/>
      <c r="P6" s="63"/>
      <c r="Q6" s="63"/>
      <c r="R6" s="63"/>
      <c r="S6" s="63"/>
    </row>
    <row r="7" spans="1:19" ht="39.75" customHeight="1" x14ac:dyDescent="0.25">
      <c r="A7" s="66"/>
      <c r="B7" s="137">
        <v>2</v>
      </c>
      <c r="C7" s="138" t="s">
        <v>10</v>
      </c>
      <c r="D7" s="139">
        <v>0.14916737646248265</v>
      </c>
      <c r="E7" s="158">
        <v>71.840550000000007</v>
      </c>
      <c r="F7" s="143" t="s">
        <v>121</v>
      </c>
      <c r="G7" s="142">
        <v>0</v>
      </c>
      <c r="H7" s="164">
        <v>4.1992366870006403E-2</v>
      </c>
      <c r="I7" s="142">
        <v>1.294694</v>
      </c>
      <c r="J7" s="143">
        <v>0.15649776411454666</v>
      </c>
      <c r="K7" s="142">
        <v>70.545856000000001</v>
      </c>
      <c r="L7" s="138" t="s">
        <v>11</v>
      </c>
      <c r="M7" s="144">
        <v>2</v>
      </c>
      <c r="N7" s="1"/>
      <c r="O7" s="1"/>
      <c r="P7" s="1"/>
      <c r="Q7" s="1"/>
      <c r="R7" s="1"/>
      <c r="S7" s="1"/>
    </row>
    <row r="8" spans="1:19" ht="39.75" customHeight="1" x14ac:dyDescent="0.25">
      <c r="A8" s="66"/>
      <c r="B8" s="149">
        <v>3</v>
      </c>
      <c r="C8" s="130" t="s">
        <v>32</v>
      </c>
      <c r="D8" s="131">
        <v>0.14735267495319157</v>
      </c>
      <c r="E8" s="162">
        <v>70.966571000000016</v>
      </c>
      <c r="F8" s="135" t="s">
        <v>121</v>
      </c>
      <c r="G8" s="134">
        <v>0</v>
      </c>
      <c r="H8" s="163">
        <v>0.10522125461267059</v>
      </c>
      <c r="I8" s="134">
        <v>3.2441450000000005</v>
      </c>
      <c r="J8" s="135">
        <v>0.15023431354228439</v>
      </c>
      <c r="K8" s="134">
        <v>67.722426000000013</v>
      </c>
      <c r="L8" s="130" t="s">
        <v>126</v>
      </c>
      <c r="M8" s="155">
        <v>3</v>
      </c>
      <c r="N8" s="63"/>
      <c r="O8" s="63"/>
      <c r="P8" s="63"/>
      <c r="Q8" s="63"/>
      <c r="R8" s="63"/>
      <c r="S8" s="63"/>
    </row>
    <row r="9" spans="1:19" ht="39.75" customHeight="1" x14ac:dyDescent="0.25">
      <c r="A9" s="66"/>
      <c r="B9" s="137">
        <v>4</v>
      </c>
      <c r="C9" s="138" t="s">
        <v>8</v>
      </c>
      <c r="D9" s="139">
        <v>0.13097028561683646</v>
      </c>
      <c r="E9" s="158">
        <v>63.076642999999997</v>
      </c>
      <c r="F9" s="143" t="s">
        <v>121</v>
      </c>
      <c r="G9" s="142">
        <v>0</v>
      </c>
      <c r="H9" s="164">
        <v>0</v>
      </c>
      <c r="I9" s="142">
        <v>0</v>
      </c>
      <c r="J9" s="143">
        <v>0.13992818511340299</v>
      </c>
      <c r="K9" s="142">
        <v>63.076642999999997</v>
      </c>
      <c r="L9" s="138" t="s">
        <v>9</v>
      </c>
      <c r="M9" s="144">
        <v>4</v>
      </c>
      <c r="N9" s="1"/>
      <c r="O9" s="1"/>
      <c r="P9" s="1"/>
      <c r="Q9" s="1"/>
      <c r="R9" s="1"/>
      <c r="S9" s="1"/>
    </row>
    <row r="10" spans="1:19" ht="39.75" customHeight="1" x14ac:dyDescent="0.25">
      <c r="A10" s="66"/>
      <c r="B10" s="149">
        <v>5</v>
      </c>
      <c r="C10" s="130" t="s">
        <v>3</v>
      </c>
      <c r="D10" s="131">
        <v>7.6224720294311626E-2</v>
      </c>
      <c r="E10" s="162">
        <v>36.710612999999995</v>
      </c>
      <c r="F10" s="135" t="s">
        <v>121</v>
      </c>
      <c r="G10" s="134">
        <v>0</v>
      </c>
      <c r="H10" s="163">
        <v>6.6035711159288871E-2</v>
      </c>
      <c r="I10" s="134">
        <v>2.03599</v>
      </c>
      <c r="J10" s="135">
        <v>7.6921612107376428E-2</v>
      </c>
      <c r="K10" s="134">
        <v>34.674622999999997</v>
      </c>
      <c r="L10" s="130" t="s">
        <v>4</v>
      </c>
      <c r="M10" s="155">
        <v>5</v>
      </c>
      <c r="N10" s="63"/>
      <c r="O10" s="63"/>
      <c r="P10" s="63"/>
      <c r="Q10" s="63"/>
      <c r="R10" s="63"/>
      <c r="S10" s="63"/>
    </row>
    <row r="11" spans="1:19" ht="39.75" customHeight="1" x14ac:dyDescent="0.25">
      <c r="A11" s="66"/>
      <c r="B11" s="137">
        <v>6</v>
      </c>
      <c r="C11" s="138" t="s">
        <v>24</v>
      </c>
      <c r="D11" s="139">
        <v>1.9486396651945601E-2</v>
      </c>
      <c r="E11" s="158">
        <v>9.3848500000000019</v>
      </c>
      <c r="F11" s="143" t="s">
        <v>121</v>
      </c>
      <c r="G11" s="142">
        <v>0</v>
      </c>
      <c r="H11" s="164">
        <v>0.11115596761263287</v>
      </c>
      <c r="I11" s="142">
        <v>3.4271220000000002</v>
      </c>
      <c r="J11" s="143">
        <v>1.3216525591561751E-2</v>
      </c>
      <c r="K11" s="142">
        <v>5.9577280000000012</v>
      </c>
      <c r="L11" s="138" t="s">
        <v>25</v>
      </c>
      <c r="M11" s="144">
        <v>6</v>
      </c>
      <c r="N11" s="1"/>
      <c r="O11" s="1"/>
      <c r="P11" s="1"/>
      <c r="Q11" s="1"/>
      <c r="R11" s="1"/>
      <c r="S11" s="1"/>
    </row>
    <row r="12" spans="1:19" ht="39.75" customHeight="1" x14ac:dyDescent="0.25">
      <c r="A12" s="66"/>
      <c r="B12" s="149">
        <v>7</v>
      </c>
      <c r="C12" s="130" t="s">
        <v>12</v>
      </c>
      <c r="D12" s="131">
        <v>1.8775105851445456E-2</v>
      </c>
      <c r="E12" s="162">
        <v>9.0422849999999997</v>
      </c>
      <c r="F12" s="135" t="s">
        <v>121</v>
      </c>
      <c r="G12" s="134">
        <v>0</v>
      </c>
      <c r="H12" s="163">
        <v>0</v>
      </c>
      <c r="I12" s="134">
        <v>0</v>
      </c>
      <c r="J12" s="135">
        <v>2.0059255996362189E-2</v>
      </c>
      <c r="K12" s="134">
        <v>9.0422849999999997</v>
      </c>
      <c r="L12" s="130" t="s">
        <v>13</v>
      </c>
      <c r="M12" s="155">
        <v>7</v>
      </c>
      <c r="N12" s="63"/>
      <c r="O12" s="63"/>
      <c r="P12" s="63"/>
      <c r="Q12" s="63"/>
      <c r="R12" s="63"/>
      <c r="S12" s="63"/>
    </row>
    <row r="13" spans="1:19" ht="39.75" customHeight="1" x14ac:dyDescent="0.25">
      <c r="A13" s="66"/>
      <c r="B13" s="137">
        <v>8</v>
      </c>
      <c r="C13" s="138" t="s">
        <v>16</v>
      </c>
      <c r="D13" s="139">
        <v>1.7213291357655959E-2</v>
      </c>
      <c r="E13" s="158">
        <v>8.2900989999999997</v>
      </c>
      <c r="F13" s="143" t="s">
        <v>121</v>
      </c>
      <c r="G13" s="142">
        <v>0</v>
      </c>
      <c r="H13" s="164">
        <v>3.2345299964636982E-2</v>
      </c>
      <c r="I13" s="142">
        <v>0.9972589999999999</v>
      </c>
      <c r="J13" s="143">
        <v>1.6178316045171108E-2</v>
      </c>
      <c r="K13" s="142">
        <v>7.29284</v>
      </c>
      <c r="L13" s="138" t="s">
        <v>17</v>
      </c>
      <c r="M13" s="144">
        <v>8</v>
      </c>
      <c r="N13" s="1"/>
      <c r="O13" s="1"/>
      <c r="P13" s="1"/>
      <c r="Q13" s="1"/>
      <c r="R13" s="1"/>
      <c r="S13" s="1"/>
    </row>
    <row r="14" spans="1:19" ht="39.75" customHeight="1" x14ac:dyDescent="0.25">
      <c r="A14" s="66"/>
      <c r="B14" s="149">
        <v>9</v>
      </c>
      <c r="C14" s="130" t="s">
        <v>18</v>
      </c>
      <c r="D14" s="131">
        <v>1.4211167237952167E-2</v>
      </c>
      <c r="E14" s="162">
        <v>6.8442449999999999</v>
      </c>
      <c r="F14" s="135" t="s">
        <v>121</v>
      </c>
      <c r="G14" s="134">
        <v>0</v>
      </c>
      <c r="H14" s="163">
        <v>0.18750812274049156</v>
      </c>
      <c r="I14" s="134">
        <v>5.7811849999999998</v>
      </c>
      <c r="J14" s="135">
        <v>2.3582747811524175E-3</v>
      </c>
      <c r="K14" s="134">
        <v>1.0630599999999999</v>
      </c>
      <c r="L14" s="130" t="s">
        <v>19</v>
      </c>
      <c r="M14" s="155">
        <v>9</v>
      </c>
      <c r="N14" s="63"/>
      <c r="O14" s="63"/>
      <c r="P14" s="63"/>
      <c r="Q14" s="63"/>
      <c r="R14" s="63"/>
      <c r="S14" s="63"/>
    </row>
    <row r="15" spans="1:19" ht="39.75" customHeight="1" x14ac:dyDescent="0.25">
      <c r="A15" s="66"/>
      <c r="B15" s="137">
        <v>10</v>
      </c>
      <c r="C15" s="138" t="s">
        <v>26</v>
      </c>
      <c r="D15" s="139">
        <v>1.2178141925002798E-2</v>
      </c>
      <c r="E15" s="158">
        <v>5.865119</v>
      </c>
      <c r="F15" s="143" t="s">
        <v>121</v>
      </c>
      <c r="G15" s="142">
        <v>0</v>
      </c>
      <c r="H15" s="164">
        <v>4.706319489669885E-2</v>
      </c>
      <c r="I15" s="142">
        <v>1.4510360000000002</v>
      </c>
      <c r="J15" s="143">
        <v>9.792128968086098E-3</v>
      </c>
      <c r="K15" s="142">
        <v>4.4140829999999998</v>
      </c>
      <c r="L15" s="138" t="s">
        <v>27</v>
      </c>
      <c r="M15" s="144">
        <v>10</v>
      </c>
      <c r="N15" s="1"/>
      <c r="O15" s="1"/>
      <c r="P15" s="1"/>
      <c r="Q15" s="1"/>
      <c r="R15" s="1"/>
      <c r="S15" s="1"/>
    </row>
    <row r="16" spans="1:19" ht="39.75" customHeight="1" x14ac:dyDescent="0.25">
      <c r="A16" s="66"/>
      <c r="B16" s="149">
        <v>11</v>
      </c>
      <c r="C16" s="130" t="s">
        <v>40</v>
      </c>
      <c r="D16" s="131">
        <v>1.0921950026097239E-2</v>
      </c>
      <c r="E16" s="162">
        <v>5.2601239999999994</v>
      </c>
      <c r="F16" s="135" t="s">
        <v>121</v>
      </c>
      <c r="G16" s="134">
        <v>0</v>
      </c>
      <c r="H16" s="163">
        <v>5.3585875112558835E-2</v>
      </c>
      <c r="I16" s="134">
        <v>1.6521409999999999</v>
      </c>
      <c r="J16" s="135">
        <v>8.0038900153581588E-3</v>
      </c>
      <c r="K16" s="134">
        <v>3.6079829999999999</v>
      </c>
      <c r="L16" s="130" t="s">
        <v>41</v>
      </c>
      <c r="M16" s="155">
        <v>11</v>
      </c>
      <c r="N16" s="63"/>
      <c r="O16" s="63"/>
      <c r="P16" s="63"/>
      <c r="Q16" s="63"/>
      <c r="R16" s="63"/>
      <c r="S16" s="63"/>
    </row>
    <row r="17" spans="1:19" ht="39.75" customHeight="1" x14ac:dyDescent="0.25">
      <c r="A17" s="66"/>
      <c r="B17" s="137">
        <v>12</v>
      </c>
      <c r="C17" s="138" t="s">
        <v>30</v>
      </c>
      <c r="D17" s="139">
        <v>9.8571680565309461E-3</v>
      </c>
      <c r="E17" s="158">
        <v>4.7473139999999994</v>
      </c>
      <c r="F17" s="143" t="s">
        <v>121</v>
      </c>
      <c r="G17" s="142">
        <v>0</v>
      </c>
      <c r="H17" s="164">
        <v>2.5207667276721572E-2</v>
      </c>
      <c r="I17" s="142">
        <v>0.77719400000000005</v>
      </c>
      <c r="J17" s="143">
        <v>8.80724876690764E-3</v>
      </c>
      <c r="K17" s="142">
        <v>3.9701199999999996</v>
      </c>
      <c r="L17" s="138" t="s">
        <v>125</v>
      </c>
      <c r="M17" s="144">
        <v>12</v>
      </c>
      <c r="N17" s="1"/>
      <c r="O17" s="1"/>
      <c r="P17" s="1"/>
      <c r="Q17" s="1"/>
      <c r="R17" s="1"/>
      <c r="S17" s="1"/>
    </row>
    <row r="18" spans="1:19" ht="39.75" customHeight="1" x14ac:dyDescent="0.25">
      <c r="A18" s="66"/>
      <c r="B18" s="149">
        <v>13</v>
      </c>
      <c r="C18" s="130" t="s">
        <v>14</v>
      </c>
      <c r="D18" s="131">
        <v>9.1457007648012793E-3</v>
      </c>
      <c r="E18" s="162">
        <v>4.4046639999999995</v>
      </c>
      <c r="F18" s="135" t="s">
        <v>121</v>
      </c>
      <c r="G18" s="134">
        <v>0</v>
      </c>
      <c r="H18" s="163">
        <v>3.6929258183416771E-3</v>
      </c>
      <c r="I18" s="134">
        <v>0.113859</v>
      </c>
      <c r="J18" s="135">
        <v>9.5186510849271915E-3</v>
      </c>
      <c r="K18" s="134">
        <v>4.2908049999999998</v>
      </c>
      <c r="L18" s="130" t="s">
        <v>15</v>
      </c>
      <c r="M18" s="155">
        <v>13</v>
      </c>
      <c r="N18" s="63"/>
      <c r="O18" s="63"/>
      <c r="P18" s="63"/>
      <c r="Q18" s="63"/>
      <c r="R18" s="63"/>
      <c r="S18" s="63"/>
    </row>
    <row r="19" spans="1:19" ht="39.75" customHeight="1" x14ac:dyDescent="0.25">
      <c r="A19" s="66"/>
      <c r="B19" s="137">
        <v>14</v>
      </c>
      <c r="C19" s="138" t="s">
        <v>5</v>
      </c>
      <c r="D19" s="139">
        <v>7.3774932744694807E-3</v>
      </c>
      <c r="E19" s="158">
        <v>3.553077</v>
      </c>
      <c r="F19" s="143" t="s">
        <v>121</v>
      </c>
      <c r="G19" s="142">
        <v>0</v>
      </c>
      <c r="H19" s="164">
        <v>1.958506860368911E-2</v>
      </c>
      <c r="I19" s="142">
        <v>0.60384000000000004</v>
      </c>
      <c r="J19" s="143">
        <v>6.5425387473346877E-3</v>
      </c>
      <c r="K19" s="142">
        <v>2.9492370000000001</v>
      </c>
      <c r="L19" s="138" t="s">
        <v>6</v>
      </c>
      <c r="M19" s="144">
        <v>14</v>
      </c>
      <c r="N19" s="1"/>
      <c r="O19" s="1"/>
      <c r="P19" s="1"/>
      <c r="Q19" s="1"/>
      <c r="R19" s="1"/>
      <c r="S19" s="1"/>
    </row>
    <row r="20" spans="1:19" ht="39.75" customHeight="1" x14ac:dyDescent="0.25">
      <c r="A20" s="66"/>
      <c r="B20" s="149">
        <v>15</v>
      </c>
      <c r="C20" s="130" t="s">
        <v>20</v>
      </c>
      <c r="D20" s="131">
        <v>3.5427541303546871E-3</v>
      </c>
      <c r="E20" s="162">
        <v>1.7062270000000002</v>
      </c>
      <c r="F20" s="135" t="s">
        <v>121</v>
      </c>
      <c r="G20" s="134">
        <v>0</v>
      </c>
      <c r="H20" s="163">
        <v>0</v>
      </c>
      <c r="I20" s="134">
        <v>0</v>
      </c>
      <c r="J20" s="135">
        <v>3.7850658523708417E-3</v>
      </c>
      <c r="K20" s="134">
        <v>1.7062270000000002</v>
      </c>
      <c r="L20" s="130" t="s">
        <v>21</v>
      </c>
      <c r="M20" s="155">
        <v>15</v>
      </c>
      <c r="N20" s="63"/>
      <c r="O20" s="63"/>
      <c r="P20" s="63"/>
      <c r="Q20" s="63"/>
      <c r="R20" s="63"/>
      <c r="S20" s="63"/>
    </row>
    <row r="21" spans="1:19" ht="39.75" customHeight="1" x14ac:dyDescent="0.25">
      <c r="A21" s="66"/>
      <c r="B21" s="137">
        <v>16</v>
      </c>
      <c r="C21" s="138" t="s">
        <v>38</v>
      </c>
      <c r="D21" s="139">
        <v>3.5333834842505686E-3</v>
      </c>
      <c r="E21" s="158">
        <v>1.7017139999999999</v>
      </c>
      <c r="F21" s="143" t="s">
        <v>121</v>
      </c>
      <c r="G21" s="142">
        <v>0</v>
      </c>
      <c r="H21" s="164">
        <v>5.5193735813888131E-2</v>
      </c>
      <c r="I21" s="142">
        <v>1.7017139999999999</v>
      </c>
      <c r="J21" s="143">
        <v>0</v>
      </c>
      <c r="K21" s="142">
        <v>0</v>
      </c>
      <c r="L21" s="138" t="s">
        <v>39</v>
      </c>
      <c r="M21" s="144">
        <v>16</v>
      </c>
      <c r="N21" s="1"/>
      <c r="O21" s="1"/>
      <c r="P21" s="1"/>
      <c r="Q21" s="1"/>
      <c r="R21" s="1"/>
      <c r="S21" s="1"/>
    </row>
    <row r="22" spans="1:19" ht="39.75" customHeight="1" x14ac:dyDescent="0.25">
      <c r="A22" s="66"/>
      <c r="B22" s="149">
        <v>17</v>
      </c>
      <c r="C22" s="130" t="s">
        <v>28</v>
      </c>
      <c r="D22" s="131">
        <v>4.1527348123721953E-4</v>
      </c>
      <c r="E22" s="162">
        <v>0.2</v>
      </c>
      <c r="F22" s="135" t="s">
        <v>121</v>
      </c>
      <c r="G22" s="134">
        <v>0</v>
      </c>
      <c r="H22" s="163">
        <v>0</v>
      </c>
      <c r="I22" s="134">
        <v>0</v>
      </c>
      <c r="J22" s="135">
        <v>4.4367670331917633E-4</v>
      </c>
      <c r="K22" s="134">
        <v>0.2</v>
      </c>
      <c r="L22" s="130" t="s">
        <v>29</v>
      </c>
      <c r="M22" s="155">
        <v>17</v>
      </c>
      <c r="N22" s="63"/>
      <c r="O22" s="63"/>
      <c r="P22" s="63"/>
      <c r="Q22" s="63"/>
      <c r="R22" s="63"/>
      <c r="S22" s="63"/>
    </row>
    <row r="23" spans="1:19" ht="39.75" customHeight="1" x14ac:dyDescent="0.25">
      <c r="A23" s="66"/>
      <c r="B23" s="137">
        <v>18</v>
      </c>
      <c r="C23" s="138" t="s">
        <v>22</v>
      </c>
      <c r="D23" s="139">
        <v>4.0331983407980611E-4</v>
      </c>
      <c r="E23" s="158">
        <v>0.194243</v>
      </c>
      <c r="F23" s="143" t="s">
        <v>121</v>
      </c>
      <c r="G23" s="142">
        <v>0</v>
      </c>
      <c r="H23" s="164">
        <v>3.7338253472057002E-4</v>
      </c>
      <c r="I23" s="142">
        <v>1.1512E-2</v>
      </c>
      <c r="J23" s="143">
        <v>4.0536743837108207E-4</v>
      </c>
      <c r="K23" s="142">
        <v>0.182731</v>
      </c>
      <c r="L23" s="138" t="s">
        <v>23</v>
      </c>
      <c r="M23" s="144">
        <v>18</v>
      </c>
      <c r="N23" s="1"/>
      <c r="O23" s="1"/>
      <c r="P23" s="1"/>
      <c r="Q23" s="1"/>
      <c r="R23" s="1"/>
      <c r="S23" s="1"/>
    </row>
    <row r="24" spans="1:19" ht="39.75" customHeight="1" x14ac:dyDescent="0.25">
      <c r="A24" s="66"/>
      <c r="B24" s="149">
        <v>19</v>
      </c>
      <c r="C24" s="130" t="s">
        <v>36</v>
      </c>
      <c r="D24" s="131">
        <v>4.4226625751763875E-7</v>
      </c>
      <c r="E24" s="162">
        <v>2.13E-4</v>
      </c>
      <c r="F24" s="135" t="s">
        <v>121</v>
      </c>
      <c r="G24" s="134">
        <v>0</v>
      </c>
      <c r="H24" s="163">
        <v>6.9084850499896999E-6</v>
      </c>
      <c r="I24" s="134">
        <v>2.13E-4</v>
      </c>
      <c r="J24" s="135">
        <v>0</v>
      </c>
      <c r="K24" s="134">
        <v>0</v>
      </c>
      <c r="L24" s="130" t="s">
        <v>37</v>
      </c>
      <c r="M24" s="155">
        <v>19</v>
      </c>
      <c r="N24" s="63"/>
      <c r="O24" s="63"/>
      <c r="P24" s="63"/>
      <c r="Q24" s="63"/>
      <c r="R24" s="63"/>
      <c r="S24" s="63"/>
    </row>
    <row r="25" spans="1:19" ht="39.75" customHeight="1" x14ac:dyDescent="0.25">
      <c r="A25" s="66"/>
      <c r="B25" s="137">
        <v>20</v>
      </c>
      <c r="C25" s="138" t="s">
        <v>7</v>
      </c>
      <c r="D25" s="139">
        <v>0</v>
      </c>
      <c r="E25" s="158">
        <v>0</v>
      </c>
      <c r="F25" s="143" t="s">
        <v>121</v>
      </c>
      <c r="G25" s="142">
        <v>0</v>
      </c>
      <c r="H25" s="164">
        <v>0</v>
      </c>
      <c r="I25" s="142">
        <v>0</v>
      </c>
      <c r="J25" s="143">
        <v>0</v>
      </c>
      <c r="K25" s="142">
        <v>0</v>
      </c>
      <c r="L25" s="138" t="s">
        <v>127</v>
      </c>
      <c r="M25" s="144">
        <v>20</v>
      </c>
      <c r="N25" s="1"/>
      <c r="O25" s="1"/>
      <c r="P25" s="1"/>
      <c r="Q25" s="1"/>
      <c r="R25" s="1"/>
      <c r="S25" s="1"/>
    </row>
    <row r="26" spans="1:19" ht="39.75" customHeight="1" x14ac:dyDescent="0.25">
      <c r="A26" s="66"/>
      <c r="B26" s="149">
        <v>21</v>
      </c>
      <c r="C26" s="130" t="s">
        <v>44</v>
      </c>
      <c r="D26" s="131">
        <v>0</v>
      </c>
      <c r="E26" s="162">
        <v>0</v>
      </c>
      <c r="F26" s="135" t="s">
        <v>121</v>
      </c>
      <c r="G26" s="134">
        <v>0</v>
      </c>
      <c r="H26" s="163">
        <v>0</v>
      </c>
      <c r="I26" s="134">
        <v>0</v>
      </c>
      <c r="J26" s="135">
        <v>0</v>
      </c>
      <c r="K26" s="134">
        <v>0</v>
      </c>
      <c r="L26" s="130" t="s">
        <v>45</v>
      </c>
      <c r="M26" s="155">
        <v>21</v>
      </c>
      <c r="N26" s="63"/>
      <c r="O26" s="63"/>
      <c r="P26" s="63"/>
      <c r="Q26" s="63"/>
      <c r="R26" s="63"/>
      <c r="S26" s="63"/>
    </row>
    <row r="27" spans="1:19" ht="39.75" customHeight="1" x14ac:dyDescent="0.25">
      <c r="A27" s="66"/>
      <c r="B27" s="137">
        <v>22</v>
      </c>
      <c r="C27" s="138" t="s">
        <v>34</v>
      </c>
      <c r="D27" s="139">
        <v>0</v>
      </c>
      <c r="E27" s="158">
        <v>0</v>
      </c>
      <c r="F27" s="143" t="s">
        <v>121</v>
      </c>
      <c r="G27" s="142">
        <v>0</v>
      </c>
      <c r="H27" s="164">
        <v>0</v>
      </c>
      <c r="I27" s="142">
        <v>0</v>
      </c>
      <c r="J27" s="143">
        <v>0</v>
      </c>
      <c r="K27" s="142">
        <v>0</v>
      </c>
      <c r="L27" s="138" t="s">
        <v>35</v>
      </c>
      <c r="M27" s="144">
        <v>22</v>
      </c>
      <c r="N27" s="1"/>
      <c r="O27" s="1"/>
      <c r="P27" s="1"/>
      <c r="Q27" s="1"/>
      <c r="R27" s="1"/>
      <c r="S27" s="1"/>
    </row>
    <row r="28" spans="1:19" ht="32.25" customHeight="1" x14ac:dyDescent="0.25">
      <c r="B28" s="452" t="s">
        <v>743</v>
      </c>
      <c r="C28" s="453"/>
      <c r="D28" s="454">
        <v>481.61033399999997</v>
      </c>
      <c r="E28" s="455"/>
      <c r="F28" s="454">
        <v>0</v>
      </c>
      <c r="G28" s="455"/>
      <c r="H28" s="454">
        <v>30.831651000000004</v>
      </c>
      <c r="I28" s="455"/>
      <c r="J28" s="454">
        <v>450.77868299999994</v>
      </c>
      <c r="K28" s="455"/>
      <c r="L28" s="453" t="s">
        <v>47</v>
      </c>
      <c r="M28" s="456"/>
      <c r="N28" s="1"/>
      <c r="O28" s="1"/>
      <c r="P28" s="1"/>
      <c r="Q28" s="1"/>
      <c r="R28" s="1"/>
      <c r="S28" s="1"/>
    </row>
    <row r="29" spans="1:19" ht="32.25" customHeight="1" x14ac:dyDescent="0.25">
      <c r="B29" s="449" t="s">
        <v>777</v>
      </c>
      <c r="C29" s="447"/>
      <c r="D29" s="481">
        <v>1</v>
      </c>
      <c r="E29" s="482"/>
      <c r="F29" s="481">
        <v>0</v>
      </c>
      <c r="G29" s="482"/>
      <c r="H29" s="481">
        <v>6.4017835215305005E-2</v>
      </c>
      <c r="I29" s="482"/>
      <c r="J29" s="481">
        <v>0.93598216478469498</v>
      </c>
      <c r="K29" s="482"/>
      <c r="L29" s="447" t="s">
        <v>778</v>
      </c>
      <c r="M29" s="448" t="s">
        <v>779</v>
      </c>
      <c r="N29" s="1"/>
      <c r="O29" s="1"/>
      <c r="P29" s="1"/>
      <c r="Q29" s="1"/>
      <c r="R29" s="1"/>
      <c r="S29" s="1"/>
    </row>
    <row r="30" spans="1:19" ht="17.25" customHeight="1" x14ac:dyDescent="0.25">
      <c r="B30" s="337" t="s">
        <v>93</v>
      </c>
      <c r="C30" s="337"/>
      <c r="D30" s="337"/>
      <c r="E30" s="337"/>
      <c r="F30" s="337"/>
      <c r="G30" s="337"/>
      <c r="H30" s="337"/>
      <c r="I30" s="337"/>
      <c r="J30" s="337"/>
      <c r="M30" s="337" t="s">
        <v>92</v>
      </c>
      <c r="N30" s="1"/>
      <c r="O30" s="1"/>
      <c r="P30" s="1"/>
      <c r="Q30" s="1"/>
      <c r="R30" s="1"/>
      <c r="S30" s="1"/>
    </row>
    <row r="31" spans="1:19" x14ac:dyDescent="0.25">
      <c r="J31" s="62"/>
      <c r="K31" s="62"/>
      <c r="L31" s="62"/>
      <c r="M31" s="62"/>
    </row>
    <row r="32" spans="1:19" x14ac:dyDescent="0.25">
      <c r="J32" s="62"/>
      <c r="K32" s="62"/>
      <c r="L32" s="62"/>
      <c r="M32" s="62"/>
    </row>
    <row r="33" spans="3:13" ht="36" customHeight="1" x14ac:dyDescent="0.25">
      <c r="C33"/>
      <c r="D33"/>
      <c r="E33"/>
      <c r="H33" s="1"/>
      <c r="J33" s="62"/>
      <c r="K33" s="62"/>
      <c r="L33" s="62"/>
      <c r="M33" s="62"/>
    </row>
    <row r="34" spans="3:13" ht="36" customHeight="1" x14ac:dyDescent="0.25">
      <c r="C34"/>
      <c r="D34"/>
      <c r="E34"/>
      <c r="J34" s="62"/>
      <c r="K34" s="62"/>
      <c r="L34" s="62"/>
      <c r="M34" s="62"/>
    </row>
    <row r="35" spans="3:13" ht="36" customHeight="1" x14ac:dyDescent="0.25">
      <c r="C35"/>
      <c r="D35"/>
      <c r="E35"/>
      <c r="H35" s="83"/>
      <c r="J35" s="62"/>
      <c r="K35" s="62"/>
      <c r="L35" s="62"/>
      <c r="M35" s="62"/>
    </row>
    <row r="36" spans="3:13" ht="36" customHeight="1" x14ac:dyDescent="0.25">
      <c r="C36"/>
      <c r="D36"/>
      <c r="E36"/>
      <c r="H36" s="56"/>
      <c r="J36" s="62"/>
      <c r="K36" s="62"/>
      <c r="L36" s="62"/>
      <c r="M36" s="62"/>
    </row>
    <row r="37" spans="3:13" ht="36" customHeight="1" x14ac:dyDescent="0.25">
      <c r="C37"/>
      <c r="D37"/>
      <c r="E37"/>
      <c r="H37" s="56"/>
      <c r="J37" s="62"/>
      <c r="K37" s="62"/>
      <c r="L37" s="62"/>
      <c r="M37" s="62"/>
    </row>
    <row r="38" spans="3:13" ht="36" customHeight="1" x14ac:dyDescent="0.25">
      <c r="C38"/>
      <c r="D38"/>
      <c r="E38"/>
      <c r="H38" s="56"/>
      <c r="J38" s="62"/>
      <c r="K38" s="62"/>
      <c r="L38" s="62"/>
      <c r="M38" s="62"/>
    </row>
    <row r="39" spans="3:13" ht="36" customHeight="1" x14ac:dyDescent="0.25">
      <c r="C39"/>
      <c r="D39"/>
      <c r="E39"/>
      <c r="H39" s="56"/>
      <c r="J39" s="62"/>
      <c r="K39" s="62"/>
      <c r="L39" s="62"/>
      <c r="M39" s="62"/>
    </row>
    <row r="40" spans="3:13" ht="36" customHeight="1" x14ac:dyDescent="0.25">
      <c r="C40"/>
      <c r="D40"/>
      <c r="E40"/>
      <c r="J40" s="62"/>
      <c r="K40" s="62"/>
      <c r="L40" s="62"/>
      <c r="M40" s="62"/>
    </row>
    <row r="41" spans="3:13" x14ac:dyDescent="0.25">
      <c r="C41"/>
      <c r="D41"/>
      <c r="E41"/>
      <c r="H41" s="56"/>
      <c r="J41" s="62"/>
      <c r="K41" s="62"/>
      <c r="L41" s="62"/>
      <c r="M41" s="62"/>
    </row>
    <row r="42" spans="3:13" x14ac:dyDescent="0.25">
      <c r="C42"/>
      <c r="D42"/>
      <c r="E42"/>
      <c r="J42" s="62"/>
      <c r="K42" s="62"/>
      <c r="L42" s="62"/>
      <c r="M42" s="62"/>
    </row>
    <row r="43" spans="3:13" x14ac:dyDescent="0.25">
      <c r="C43"/>
      <c r="D43"/>
      <c r="E43"/>
      <c r="H43" s="56"/>
      <c r="J43" s="62"/>
      <c r="K43" s="62"/>
      <c r="L43" s="62"/>
      <c r="M43" s="62"/>
    </row>
    <row r="44" spans="3:13" x14ac:dyDescent="0.25">
      <c r="C44"/>
      <c r="D44"/>
      <c r="E44"/>
      <c r="J44" s="62"/>
      <c r="K44" s="62"/>
      <c r="L44" s="62"/>
      <c r="M44" s="62"/>
    </row>
    <row r="45" spans="3:13" x14ac:dyDescent="0.25">
      <c r="C45"/>
      <c r="D45"/>
      <c r="E45"/>
      <c r="J45" s="62"/>
      <c r="K45" s="62"/>
      <c r="L45" s="62"/>
      <c r="M45" s="62"/>
    </row>
    <row r="46" spans="3:13" x14ac:dyDescent="0.25">
      <c r="C46"/>
      <c r="D46"/>
      <c r="E46"/>
      <c r="J46" s="62"/>
      <c r="K46" s="62"/>
      <c r="L46" s="62"/>
      <c r="M46" s="62"/>
    </row>
    <row r="47" spans="3:13" x14ac:dyDescent="0.25">
      <c r="C47"/>
      <c r="D47"/>
      <c r="E47"/>
      <c r="J47" s="62"/>
      <c r="K47" s="62"/>
      <c r="L47" s="62"/>
      <c r="M47" s="62"/>
    </row>
    <row r="48" spans="3:13" x14ac:dyDescent="0.25">
      <c r="C48"/>
      <c r="D48"/>
      <c r="E48"/>
      <c r="J48" s="62"/>
      <c r="K48" s="62"/>
      <c r="L48" s="62"/>
      <c r="M48" s="62"/>
    </row>
    <row r="49" spans="3:13" x14ac:dyDescent="0.25">
      <c r="C49"/>
      <c r="D49"/>
      <c r="E49"/>
      <c r="J49" s="62"/>
      <c r="K49" s="62"/>
      <c r="L49" s="62"/>
      <c r="M49" s="62"/>
    </row>
    <row r="50" spans="3:13" x14ac:dyDescent="0.25">
      <c r="C50"/>
      <c r="D50"/>
      <c r="E50"/>
      <c r="J50" s="62"/>
      <c r="K50" s="62"/>
      <c r="L50" s="62"/>
      <c r="M50" s="62"/>
    </row>
    <row r="51" spans="3:13" x14ac:dyDescent="0.25">
      <c r="C51"/>
      <c r="D51"/>
      <c r="E51"/>
      <c r="J51" s="62"/>
      <c r="K51" s="62"/>
      <c r="L51" s="62"/>
      <c r="M51" s="62"/>
    </row>
    <row r="52" spans="3:13" x14ac:dyDescent="0.25">
      <c r="C52"/>
      <c r="D52"/>
      <c r="E52"/>
      <c r="J52" s="62"/>
      <c r="K52" s="62"/>
      <c r="L52" s="62"/>
      <c r="M52" s="62"/>
    </row>
    <row r="53" spans="3:13" x14ac:dyDescent="0.25">
      <c r="C53"/>
      <c r="D53"/>
      <c r="E53"/>
      <c r="J53" s="62"/>
      <c r="K53" s="62"/>
      <c r="L53" s="62"/>
      <c r="M53" s="62"/>
    </row>
    <row r="54" spans="3:13" x14ac:dyDescent="0.25">
      <c r="C54"/>
      <c r="D54"/>
      <c r="E54"/>
      <c r="J54" s="62"/>
      <c r="K54" s="62"/>
      <c r="L54" s="62"/>
      <c r="M54" s="62"/>
    </row>
    <row r="55" spans="3:13" x14ac:dyDescent="0.25">
      <c r="C55"/>
      <c r="D55"/>
      <c r="E55"/>
      <c r="J55" s="62"/>
      <c r="K55" s="62"/>
      <c r="L55" s="62"/>
      <c r="M55" s="62"/>
    </row>
    <row r="56" spans="3:13" x14ac:dyDescent="0.25">
      <c r="J56" s="62"/>
      <c r="K56" s="62"/>
      <c r="L56" s="62"/>
      <c r="M56" s="62"/>
    </row>
    <row r="57" spans="3:13" x14ac:dyDescent="0.25">
      <c r="J57" s="62"/>
      <c r="K57" s="62"/>
      <c r="L57" s="62"/>
      <c r="M57" s="62"/>
    </row>
    <row r="58" spans="3:13" ht="18.75" customHeight="1" x14ac:dyDescent="0.25">
      <c r="J58" s="62"/>
      <c r="K58" s="62"/>
      <c r="L58" s="62"/>
      <c r="M58" s="62"/>
    </row>
    <row r="59" spans="3:13" ht="18.75" customHeight="1" x14ac:dyDescent="0.25">
      <c r="J59" s="62"/>
      <c r="K59" s="62"/>
      <c r="L59" s="62"/>
      <c r="M59" s="62"/>
    </row>
    <row r="60" spans="3:13" ht="15" customHeight="1" x14ac:dyDescent="0.25">
      <c r="C60" s="62" t="s">
        <v>90</v>
      </c>
      <c r="E60" s="106">
        <v>30.729772112999996</v>
      </c>
      <c r="F60">
        <v>1.630340759305715E-3</v>
      </c>
      <c r="G60">
        <v>5.0099999999999999E-2</v>
      </c>
      <c r="H60">
        <v>0.32461442181603462</v>
      </c>
      <c r="I60">
        <v>9.9753272069999976</v>
      </c>
      <c r="J60" s="62">
        <v>0.6737552374246597</v>
      </c>
      <c r="K60" s="62">
        <v>20.704344905999999</v>
      </c>
      <c r="L60" s="62" t="s">
        <v>124</v>
      </c>
      <c r="M60" s="62"/>
    </row>
    <row r="61" spans="3:13" x14ac:dyDescent="0.25">
      <c r="C61" s="62" t="s">
        <v>32</v>
      </c>
      <c r="E61" s="106">
        <v>20.503353638</v>
      </c>
      <c r="F61">
        <v>3.1068088237985259E-3</v>
      </c>
      <c r="G61">
        <v>6.3700000000000007E-2</v>
      </c>
      <c r="H61">
        <v>0.4568391130727078</v>
      </c>
      <c r="I61">
        <v>9.3667338909999973</v>
      </c>
      <c r="J61" s="62">
        <v>0.5400540781034936</v>
      </c>
      <c r="K61" s="62">
        <v>11.072919747000002</v>
      </c>
      <c r="L61" s="62" t="s">
        <v>126</v>
      </c>
      <c r="M61" s="62"/>
    </row>
    <row r="62" spans="3:13" x14ac:dyDescent="0.25">
      <c r="C62" s="62" t="s">
        <v>10</v>
      </c>
      <c r="E62" s="106">
        <v>12.269372443</v>
      </c>
      <c r="F62">
        <v>3.6326427702036625E-2</v>
      </c>
      <c r="G62">
        <v>0.44570247099999999</v>
      </c>
      <c r="H62">
        <v>0.23738065263979041</v>
      </c>
      <c r="I62">
        <v>2.9125116379999998</v>
      </c>
      <c r="J62" s="62">
        <v>0.72629291965817289</v>
      </c>
      <c r="K62" s="62">
        <v>8.9111583339999996</v>
      </c>
      <c r="L62" s="62" t="s">
        <v>11</v>
      </c>
      <c r="M62" s="62"/>
    </row>
    <row r="63" spans="3:13" x14ac:dyDescent="0.25">
      <c r="C63" s="62" t="s">
        <v>24</v>
      </c>
      <c r="E63" s="106">
        <v>10.021409902</v>
      </c>
      <c r="F63">
        <v>6.0519973130623066E-2</v>
      </c>
      <c r="G63">
        <v>0.60649545799999993</v>
      </c>
      <c r="H63">
        <v>0.6292896632979178</v>
      </c>
      <c r="I63">
        <v>6.3063696629999999</v>
      </c>
      <c r="J63" s="62">
        <v>0.31019036357145913</v>
      </c>
      <c r="K63" s="62">
        <v>3.1085447810000009</v>
      </c>
      <c r="L63" s="62" t="s">
        <v>25</v>
      </c>
      <c r="M63" s="62"/>
    </row>
    <row r="64" spans="3:13" x14ac:dyDescent="0.25">
      <c r="C64" s="62" t="s">
        <v>16</v>
      </c>
      <c r="E64" s="106">
        <v>5.7583697689999997</v>
      </c>
      <c r="F64">
        <v>1.7366026151767263E-3</v>
      </c>
      <c r="G64">
        <v>0.01</v>
      </c>
      <c r="H64">
        <v>0.5076309600221508</v>
      </c>
      <c r="I64">
        <v>2.9231267740000004</v>
      </c>
      <c r="J64" s="62">
        <v>0.49063243736267265</v>
      </c>
      <c r="K64" s="62">
        <v>2.825242995</v>
      </c>
      <c r="L64" s="62" t="s">
        <v>17</v>
      </c>
      <c r="M64" s="62"/>
    </row>
    <row r="65" spans="3:13" x14ac:dyDescent="0.25">
      <c r="C65" s="62" t="s">
        <v>30</v>
      </c>
      <c r="E65" s="106">
        <v>5.35397839</v>
      </c>
      <c r="F65">
        <v>9.3388497968890753E-3</v>
      </c>
      <c r="G65">
        <v>0.05</v>
      </c>
      <c r="H65">
        <v>0.63475949909465357</v>
      </c>
      <c r="I65">
        <v>3.3984886409999997</v>
      </c>
      <c r="J65" s="62">
        <v>0.35590165110845734</v>
      </c>
      <c r="K65" s="62">
        <v>1.905489749</v>
      </c>
      <c r="L65" s="62" t="s">
        <v>125</v>
      </c>
      <c r="M65" s="62"/>
    </row>
    <row r="66" spans="3:13" x14ac:dyDescent="0.25">
      <c r="C66" s="62" t="s">
        <v>3</v>
      </c>
      <c r="E66" s="106">
        <v>4.7460207839999997</v>
      </c>
      <c r="F66">
        <v>1.3948527200550079E-2</v>
      </c>
      <c r="G66">
        <v>6.6200000000000009E-2</v>
      </c>
      <c r="H66">
        <v>0.33445356336222909</v>
      </c>
      <c r="I66">
        <v>1.587323563</v>
      </c>
      <c r="J66" s="62">
        <v>0.65159790943722085</v>
      </c>
      <c r="K66" s="62">
        <v>3.0924972209999995</v>
      </c>
      <c r="L66" s="62" t="s">
        <v>4</v>
      </c>
      <c r="M66" s="62"/>
    </row>
    <row r="67" spans="3:13" x14ac:dyDescent="0.25">
      <c r="C67" s="62" t="s">
        <v>26</v>
      </c>
      <c r="E67" s="106">
        <v>3.6972530710000004</v>
      </c>
      <c r="F67">
        <v>8.6550742904231118E-4</v>
      </c>
      <c r="G67">
        <v>3.2000000000000002E-3</v>
      </c>
      <c r="H67">
        <v>0.49133466714753848</v>
      </c>
      <c r="I67">
        <v>1.8165886069999997</v>
      </c>
      <c r="J67" s="62">
        <v>0.50779982542341917</v>
      </c>
      <c r="K67" s="62">
        <v>1.8774644640000004</v>
      </c>
      <c r="L67" s="62" t="s">
        <v>27</v>
      </c>
      <c r="M67" s="62"/>
    </row>
    <row r="68" spans="3:13" x14ac:dyDescent="0.25">
      <c r="C68" s="62" t="s">
        <v>40</v>
      </c>
      <c r="E68" s="106">
        <v>3.0920221749999994</v>
      </c>
      <c r="F68">
        <v>3.2341294576905815E-4</v>
      </c>
      <c r="G68">
        <v>1E-3</v>
      </c>
      <c r="H68">
        <v>0.51163361271818819</v>
      </c>
      <c r="I68">
        <v>1.5819824759999996</v>
      </c>
      <c r="J68" s="62">
        <v>0.48804297433604288</v>
      </c>
      <c r="K68" s="62">
        <v>1.5090396990000001</v>
      </c>
      <c r="L68" s="62" t="s">
        <v>41</v>
      </c>
      <c r="M68" s="62"/>
    </row>
    <row r="69" spans="3:13" x14ac:dyDescent="0.25">
      <c r="C69" s="62" t="s">
        <v>14</v>
      </c>
      <c r="E69" s="106">
        <v>2.907597633</v>
      </c>
      <c r="F69">
        <v>1.2931637986376089E-2</v>
      </c>
      <c r="G69">
        <v>3.7600000000000001E-2</v>
      </c>
      <c r="H69">
        <v>0.34502001157737217</v>
      </c>
      <c r="I69">
        <v>1.0031793689999999</v>
      </c>
      <c r="J69" s="62">
        <v>0.64204835043625175</v>
      </c>
      <c r="K69" s="62">
        <v>1.8668182640000002</v>
      </c>
      <c r="L69" s="62" t="s">
        <v>15</v>
      </c>
      <c r="M69" s="62"/>
    </row>
    <row r="70" spans="3:13" x14ac:dyDescent="0.25">
      <c r="C70" s="62" t="s">
        <v>5</v>
      </c>
      <c r="E70" s="106">
        <v>2.3330102019999996</v>
      </c>
      <c r="F70">
        <v>4.9292540556151419E-3</v>
      </c>
      <c r="G70">
        <v>1.15E-2</v>
      </c>
      <c r="H70">
        <v>0.54057890227777072</v>
      </c>
      <c r="I70">
        <v>1.2611760939999999</v>
      </c>
      <c r="J70" s="62">
        <v>0.45449184366661421</v>
      </c>
      <c r="K70" s="62">
        <v>1.0603341079999999</v>
      </c>
      <c r="L70" s="62" t="s">
        <v>6</v>
      </c>
      <c r="M70" s="62"/>
    </row>
    <row r="71" spans="3:13" x14ac:dyDescent="0.25">
      <c r="C71" s="62" t="s">
        <v>12</v>
      </c>
      <c r="E71" s="106">
        <v>1.9460487180000001</v>
      </c>
      <c r="F71">
        <v>3.5970322506592044E-4</v>
      </c>
      <c r="G71">
        <v>6.9999999999999999E-4</v>
      </c>
      <c r="H71">
        <v>1.1535172163146225E-2</v>
      </c>
      <c r="I71">
        <v>2.2448006999999999E-2</v>
      </c>
      <c r="J71" s="62">
        <v>0.98810512461178779</v>
      </c>
      <c r="K71" s="62">
        <v>1.922900711</v>
      </c>
      <c r="L71" s="62" t="s">
        <v>13</v>
      </c>
      <c r="M71" s="62"/>
    </row>
    <row r="72" spans="3:13" x14ac:dyDescent="0.25">
      <c r="C72" s="62" t="s">
        <v>18</v>
      </c>
      <c r="E72" s="106">
        <v>0.60797012200000011</v>
      </c>
      <c r="F72">
        <v>0</v>
      </c>
      <c r="G72">
        <v>0</v>
      </c>
      <c r="H72">
        <v>0.23974565973819353</v>
      </c>
      <c r="I72">
        <v>0.14575819800000003</v>
      </c>
      <c r="J72" s="62">
        <v>0.76025434026180649</v>
      </c>
      <c r="K72" s="62">
        <v>0.46221192400000011</v>
      </c>
      <c r="L72" s="62" t="s">
        <v>19</v>
      </c>
      <c r="M72" s="62"/>
    </row>
    <row r="73" spans="3:13" x14ac:dyDescent="0.25">
      <c r="C73" s="62" t="s">
        <v>20</v>
      </c>
      <c r="E73" s="106">
        <v>0.35814253199999996</v>
      </c>
      <c r="F73">
        <v>0</v>
      </c>
      <c r="G73">
        <v>0</v>
      </c>
      <c r="H73">
        <v>4.9946860262885508E-2</v>
      </c>
      <c r="I73">
        <v>1.7888095E-2</v>
      </c>
      <c r="J73" s="62">
        <v>0.95005313973711447</v>
      </c>
      <c r="K73" s="62">
        <v>0.34025443699999997</v>
      </c>
      <c r="L73" s="62" t="s">
        <v>21</v>
      </c>
      <c r="M73" s="62"/>
    </row>
    <row r="74" spans="3:13" x14ac:dyDescent="0.25">
      <c r="C74" s="62" t="s">
        <v>22</v>
      </c>
      <c r="E74" s="106">
        <v>0.34557570800000004</v>
      </c>
      <c r="F74">
        <v>0.16204842731596167</v>
      </c>
      <c r="G74">
        <v>5.6000000000000001E-2</v>
      </c>
      <c r="H74">
        <v>0.30845845507173203</v>
      </c>
      <c r="I74">
        <v>0.10659574899999999</v>
      </c>
      <c r="J74" s="62">
        <v>0.52949311761230622</v>
      </c>
      <c r="K74" s="62">
        <v>0.18297995900000003</v>
      </c>
      <c r="L74" s="62" t="s">
        <v>23</v>
      </c>
      <c r="M74" s="62"/>
    </row>
    <row r="75" spans="3:13" x14ac:dyDescent="0.25">
      <c r="C75" s="62" t="s">
        <v>28</v>
      </c>
      <c r="E75" s="106">
        <v>0.14791802600000004</v>
      </c>
      <c r="F75">
        <v>0</v>
      </c>
      <c r="G75">
        <v>0</v>
      </c>
      <c r="H75">
        <v>2.1053356945150141E-2</v>
      </c>
      <c r="I75">
        <v>3.1141709999999998E-3</v>
      </c>
      <c r="J75" s="62">
        <v>0.97894664305484991</v>
      </c>
      <c r="K75" s="62">
        <v>0.14480385500000004</v>
      </c>
      <c r="L75" s="62" t="s">
        <v>29</v>
      </c>
      <c r="M75" s="62"/>
    </row>
    <row r="76" spans="3:13" x14ac:dyDescent="0.25">
      <c r="C76" s="62" t="s">
        <v>36</v>
      </c>
      <c r="E76" s="106">
        <v>0.13423913400000001</v>
      </c>
      <c r="F76">
        <v>0.2011335978970186</v>
      </c>
      <c r="G76">
        <v>2.7E-2</v>
      </c>
      <c r="H76">
        <v>0.10913360034041936</v>
      </c>
      <c r="I76">
        <v>1.465E-2</v>
      </c>
      <c r="J76" s="62">
        <v>0.68973280176256202</v>
      </c>
      <c r="K76" s="62">
        <v>9.2589134000000003E-2</v>
      </c>
      <c r="L76" s="62" t="s">
        <v>37</v>
      </c>
      <c r="M76" s="62"/>
    </row>
    <row r="77" spans="3:13" x14ac:dyDescent="0.25">
      <c r="C77" s="62" t="s">
        <v>8</v>
      </c>
      <c r="E77" s="106">
        <v>0.105719803</v>
      </c>
      <c r="F77">
        <v>0</v>
      </c>
      <c r="G77">
        <v>0</v>
      </c>
      <c r="H77">
        <v>0.21690997664836742</v>
      </c>
      <c r="I77">
        <v>2.2931680000000003E-2</v>
      </c>
      <c r="J77" s="62">
        <v>0.78309002335163269</v>
      </c>
      <c r="K77" s="62">
        <v>8.2788123000000005E-2</v>
      </c>
      <c r="L77" s="62" t="s">
        <v>9</v>
      </c>
      <c r="M77" s="62"/>
    </row>
    <row r="78" spans="3:13" x14ac:dyDescent="0.25">
      <c r="C78" s="62" t="s">
        <v>7</v>
      </c>
      <c r="E78" s="106">
        <v>8.8764165999999992E-2</v>
      </c>
      <c r="F78">
        <v>0</v>
      </c>
      <c r="G78">
        <v>0</v>
      </c>
      <c r="H78">
        <v>0.9804308869414714</v>
      </c>
      <c r="I78">
        <v>8.7027129999999994E-2</v>
      </c>
      <c r="J78" s="62">
        <v>1.9569113058528598E-2</v>
      </c>
      <c r="K78" s="62">
        <v>1.737036E-3</v>
      </c>
      <c r="L78" s="62" t="s">
        <v>127</v>
      </c>
      <c r="M78" s="62"/>
    </row>
    <row r="79" spans="3:13" x14ac:dyDescent="0.25">
      <c r="C79" s="62" t="s">
        <v>44</v>
      </c>
      <c r="E79" s="106">
        <v>3.9808020999999999E-2</v>
      </c>
      <c r="F79">
        <v>0</v>
      </c>
      <c r="G79">
        <v>0</v>
      </c>
      <c r="H79">
        <v>0.22785608960566009</v>
      </c>
      <c r="I79">
        <v>9.0704999999999987E-3</v>
      </c>
      <c r="J79" s="62">
        <v>0.77214391039433994</v>
      </c>
      <c r="K79" s="62">
        <v>3.0737521E-2</v>
      </c>
      <c r="L79" s="62" t="s">
        <v>45</v>
      </c>
      <c r="M79" s="62"/>
    </row>
    <row r="80" spans="3:13" x14ac:dyDescent="0.25">
      <c r="C80" s="62" t="s">
        <v>34</v>
      </c>
      <c r="E80" s="106">
        <v>2.4409419999999998E-2</v>
      </c>
      <c r="F80">
        <v>0</v>
      </c>
      <c r="G80">
        <v>0</v>
      </c>
      <c r="H80">
        <v>0</v>
      </c>
      <c r="I80">
        <v>0</v>
      </c>
      <c r="J80" s="62">
        <v>1</v>
      </c>
      <c r="K80" s="62">
        <v>2.4409419999999998E-2</v>
      </c>
      <c r="L80" s="62" t="s">
        <v>35</v>
      </c>
      <c r="M80" s="62"/>
    </row>
    <row r="81" spans="3:13" x14ac:dyDescent="0.25">
      <c r="C81" s="62" t="s">
        <v>38</v>
      </c>
      <c r="E81" s="106">
        <v>4.8146820000000007E-3</v>
      </c>
      <c r="F81">
        <v>0</v>
      </c>
      <c r="G81">
        <v>0</v>
      </c>
      <c r="H81">
        <v>0</v>
      </c>
      <c r="I81">
        <v>0</v>
      </c>
      <c r="J81" s="62">
        <v>1</v>
      </c>
      <c r="K81" s="62">
        <v>4.8146820000000007E-3</v>
      </c>
      <c r="L81" s="62" t="s">
        <v>39</v>
      </c>
      <c r="M81" s="62"/>
    </row>
    <row r="82" spans="3:13" x14ac:dyDescent="0.25">
      <c r="J82" s="62"/>
      <c r="K82" s="62"/>
      <c r="L82" s="62"/>
      <c r="M82" s="62"/>
    </row>
    <row r="83" spans="3:13" x14ac:dyDescent="0.25">
      <c r="J83" s="62"/>
      <c r="K83" s="62"/>
      <c r="L83" s="62"/>
      <c r="M83" s="62"/>
    </row>
    <row r="84" spans="3:13" x14ac:dyDescent="0.25">
      <c r="J84" s="62"/>
      <c r="K84" s="62"/>
      <c r="L84" s="62"/>
      <c r="M84" s="62"/>
    </row>
    <row r="85" spans="3:13" x14ac:dyDescent="0.25">
      <c r="J85" s="62"/>
      <c r="K85" s="62"/>
      <c r="L85" s="62"/>
      <c r="M85" s="62"/>
    </row>
    <row r="86" spans="3:13" x14ac:dyDescent="0.25">
      <c r="J86" s="62"/>
      <c r="K86" s="62"/>
      <c r="L86" s="62"/>
      <c r="M86" s="62"/>
    </row>
    <row r="87" spans="3:13" x14ac:dyDescent="0.25">
      <c r="J87" s="62"/>
      <c r="K87" s="62"/>
      <c r="L87" s="62"/>
      <c r="M87" s="62"/>
    </row>
    <row r="88" spans="3:13" x14ac:dyDescent="0.25">
      <c r="J88" s="62"/>
      <c r="K88" s="62"/>
      <c r="L88" s="62"/>
      <c r="M88" s="62"/>
    </row>
    <row r="89" spans="3:13" x14ac:dyDescent="0.25">
      <c r="J89" s="62"/>
      <c r="K89" s="62"/>
      <c r="L89" s="62"/>
      <c r="M89" s="62"/>
    </row>
    <row r="90" spans="3:13" x14ac:dyDescent="0.25">
      <c r="J90" s="62"/>
      <c r="K90" s="62"/>
      <c r="L90" s="62"/>
      <c r="M90" s="62"/>
    </row>
    <row r="91" spans="3:13" x14ac:dyDescent="0.25">
      <c r="J91" s="62"/>
      <c r="K91" s="62"/>
      <c r="L91" s="62"/>
      <c r="M91" s="62"/>
    </row>
    <row r="92" spans="3:13" x14ac:dyDescent="0.25">
      <c r="J92" s="62"/>
      <c r="K92" s="62"/>
      <c r="L92" s="62"/>
      <c r="M92" s="62"/>
    </row>
    <row r="93" spans="3:13" x14ac:dyDescent="0.25">
      <c r="J93" s="62"/>
      <c r="K93" s="62"/>
      <c r="L93" s="62"/>
      <c r="M93" s="62"/>
    </row>
    <row r="94" spans="3:13" x14ac:dyDescent="0.25">
      <c r="J94" s="62"/>
      <c r="K94" s="62"/>
      <c r="L94" s="62"/>
      <c r="M94" s="62"/>
    </row>
    <row r="95" spans="3:13" x14ac:dyDescent="0.25">
      <c r="J95" s="62"/>
      <c r="K95" s="62"/>
      <c r="L95" s="62"/>
      <c r="M95" s="62"/>
    </row>
    <row r="96" spans="3:13" x14ac:dyDescent="0.25">
      <c r="J96" s="62"/>
      <c r="K96" s="62"/>
      <c r="L96" s="62"/>
      <c r="M96" s="62"/>
    </row>
    <row r="97" spans="10:13" x14ac:dyDescent="0.25">
      <c r="J97" s="62"/>
      <c r="K97" s="62"/>
      <c r="L97" s="62"/>
      <c r="M97" s="62"/>
    </row>
    <row r="98" spans="10:13" x14ac:dyDescent="0.25">
      <c r="J98" s="62"/>
      <c r="K98" s="62"/>
      <c r="L98" s="62"/>
      <c r="M98" s="62"/>
    </row>
    <row r="99" spans="10:13" x14ac:dyDescent="0.25">
      <c r="J99" s="62"/>
      <c r="K99" s="62"/>
      <c r="L99" s="62"/>
      <c r="M99" s="62"/>
    </row>
    <row r="100" spans="10:13" x14ac:dyDescent="0.25">
      <c r="J100" s="62"/>
      <c r="K100" s="62"/>
      <c r="L100" s="62"/>
      <c r="M100" s="62"/>
    </row>
    <row r="101" spans="10:13" x14ac:dyDescent="0.25">
      <c r="J101" s="62"/>
      <c r="K101" s="62"/>
      <c r="L101" s="62"/>
      <c r="M101" s="62"/>
    </row>
    <row r="102" spans="10:13" x14ac:dyDescent="0.25">
      <c r="J102" s="62"/>
      <c r="K102" s="62"/>
      <c r="L102" s="62"/>
      <c r="M102" s="62"/>
    </row>
    <row r="103" spans="10:13" x14ac:dyDescent="0.25">
      <c r="J103" s="62"/>
      <c r="K103" s="62"/>
      <c r="L103" s="62"/>
      <c r="M103" s="62"/>
    </row>
    <row r="104" spans="10:13" x14ac:dyDescent="0.25">
      <c r="J104" s="62"/>
      <c r="K104" s="62"/>
      <c r="L104" s="62"/>
      <c r="M104" s="62"/>
    </row>
    <row r="105" spans="10:13" x14ac:dyDescent="0.25">
      <c r="J105" s="62"/>
      <c r="K105" s="62"/>
      <c r="L105" s="62"/>
      <c r="M105" s="62"/>
    </row>
    <row r="106" spans="10:13" x14ac:dyDescent="0.25">
      <c r="J106" s="62"/>
      <c r="K106" s="62"/>
      <c r="L106" s="62"/>
      <c r="M106" s="62"/>
    </row>
    <row r="107" spans="10:13" x14ac:dyDescent="0.25">
      <c r="J107" s="62"/>
      <c r="K107" s="62"/>
      <c r="L107" s="62"/>
      <c r="M107" s="62"/>
    </row>
    <row r="108" spans="10:13" x14ac:dyDescent="0.25">
      <c r="J108" s="62"/>
      <c r="K108" s="62"/>
      <c r="L108" s="62"/>
      <c r="M108" s="62"/>
    </row>
    <row r="109" spans="10:13" x14ac:dyDescent="0.25">
      <c r="J109" s="62"/>
      <c r="K109" s="62"/>
      <c r="L109" s="62"/>
      <c r="M109" s="62"/>
    </row>
    <row r="110" spans="10:13" x14ac:dyDescent="0.25">
      <c r="J110" s="62"/>
      <c r="K110" s="62"/>
      <c r="L110" s="62"/>
      <c r="M110" s="62"/>
    </row>
    <row r="111" spans="10:13" x14ac:dyDescent="0.25">
      <c r="J111" s="62"/>
      <c r="K111" s="62"/>
      <c r="L111" s="62"/>
      <c r="M111" s="62"/>
    </row>
    <row r="112" spans="10:13" x14ac:dyDescent="0.25">
      <c r="J112" s="62"/>
      <c r="K112" s="62"/>
      <c r="L112" s="62"/>
      <c r="M112" s="62"/>
    </row>
    <row r="113" spans="10:13" x14ac:dyDescent="0.25">
      <c r="J113" s="62"/>
      <c r="K113" s="62"/>
      <c r="L113" s="62"/>
      <c r="M113" s="62"/>
    </row>
    <row r="114" spans="10:13" x14ac:dyDescent="0.25">
      <c r="J114" s="62"/>
      <c r="K114" s="62"/>
      <c r="L114" s="62"/>
      <c r="M114" s="62"/>
    </row>
    <row r="115" spans="10:13" x14ac:dyDescent="0.25">
      <c r="J115" s="62"/>
      <c r="K115" s="62"/>
      <c r="L115" s="62"/>
      <c r="M115" s="62"/>
    </row>
    <row r="116" spans="10:13" x14ac:dyDescent="0.25">
      <c r="J116" s="62"/>
      <c r="K116" s="62"/>
      <c r="L116" s="62"/>
      <c r="M116" s="62"/>
    </row>
    <row r="117" spans="10:13" x14ac:dyDescent="0.25">
      <c r="J117" s="62"/>
      <c r="K117" s="62"/>
      <c r="L117" s="62"/>
      <c r="M117" s="62"/>
    </row>
    <row r="118" spans="10:13" x14ac:dyDescent="0.25">
      <c r="J118" s="62"/>
      <c r="K118" s="62"/>
      <c r="L118" s="62"/>
      <c r="M118" s="62"/>
    </row>
    <row r="119" spans="10:13" x14ac:dyDescent="0.25">
      <c r="J119" s="62"/>
      <c r="K119" s="62"/>
      <c r="L119" s="62"/>
      <c r="M119" s="62"/>
    </row>
    <row r="120" spans="10:13" x14ac:dyDescent="0.25">
      <c r="J120" s="62"/>
      <c r="K120" s="62"/>
      <c r="L120" s="62"/>
      <c r="M120" s="62"/>
    </row>
    <row r="121" spans="10:13" x14ac:dyDescent="0.25">
      <c r="J121" s="62"/>
      <c r="K121" s="62"/>
      <c r="L121" s="62"/>
      <c r="M121" s="62"/>
    </row>
    <row r="122" spans="10:13" x14ac:dyDescent="0.25">
      <c r="J122" s="62"/>
      <c r="K122" s="62"/>
      <c r="L122" s="62"/>
      <c r="M122" s="62"/>
    </row>
    <row r="123" spans="10:13" x14ac:dyDescent="0.25">
      <c r="J123" s="62"/>
      <c r="K123" s="62"/>
      <c r="L123" s="62"/>
      <c r="M123" s="62"/>
    </row>
    <row r="124" spans="10:13" x14ac:dyDescent="0.25">
      <c r="J124" s="62"/>
      <c r="K124" s="62"/>
      <c r="L124" s="62"/>
      <c r="M124" s="62"/>
    </row>
    <row r="125" spans="10:13" x14ac:dyDescent="0.25">
      <c r="J125" s="62"/>
      <c r="K125" s="62"/>
      <c r="L125" s="62"/>
      <c r="M125" s="62"/>
    </row>
    <row r="126" spans="10:13" x14ac:dyDescent="0.25">
      <c r="J126" s="62"/>
      <c r="K126" s="62"/>
      <c r="L126" s="62"/>
      <c r="M126" s="62"/>
    </row>
    <row r="127" spans="10:13" x14ac:dyDescent="0.25">
      <c r="J127" s="62"/>
      <c r="K127" s="62"/>
      <c r="L127" s="62"/>
      <c r="M127" s="62"/>
    </row>
    <row r="128" spans="10:13" x14ac:dyDescent="0.25">
      <c r="J128" s="62"/>
      <c r="K128" s="62"/>
      <c r="L128" s="62"/>
      <c r="M128" s="62"/>
    </row>
    <row r="129" spans="10:13" x14ac:dyDescent="0.25">
      <c r="J129" s="62"/>
      <c r="K129" s="62"/>
      <c r="L129" s="62"/>
      <c r="M129" s="62"/>
    </row>
    <row r="130" spans="10:13" x14ac:dyDescent="0.25">
      <c r="J130" s="62"/>
      <c r="K130" s="62"/>
      <c r="L130" s="62"/>
      <c r="M130" s="62"/>
    </row>
    <row r="131" spans="10:13" x14ac:dyDescent="0.25">
      <c r="J131" s="62"/>
      <c r="K131" s="62"/>
      <c r="L131" s="62"/>
      <c r="M131" s="62"/>
    </row>
  </sheetData>
  <mergeCells count="24">
    <mergeCell ref="O1:O2"/>
    <mergeCell ref="B2:M2"/>
    <mergeCell ref="B3:M3"/>
    <mergeCell ref="B4:B5"/>
    <mergeCell ref="C4:C5"/>
    <mergeCell ref="D4:D5"/>
    <mergeCell ref="E4:E5"/>
    <mergeCell ref="F4:G4"/>
    <mergeCell ref="H4:I4"/>
    <mergeCell ref="J4:K4"/>
    <mergeCell ref="L4:L5"/>
    <mergeCell ref="L29:M29"/>
    <mergeCell ref="M4:M5"/>
    <mergeCell ref="B28:C28"/>
    <mergeCell ref="D28:E28"/>
    <mergeCell ref="F28:G28"/>
    <mergeCell ref="H28:I28"/>
    <mergeCell ref="J28:K28"/>
    <mergeCell ref="L28:M28"/>
    <mergeCell ref="B29:C29"/>
    <mergeCell ref="D29:E29"/>
    <mergeCell ref="F29:G29"/>
    <mergeCell ref="H29:I29"/>
    <mergeCell ref="J29:K29"/>
  </mergeCells>
  <printOptions horizontalCentered="1" verticalCentered="1"/>
  <pageMargins left="0" right="0" top="0" bottom="0" header="0" footer="0"/>
  <pageSetup paperSize="9"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6042-C91F-4391-BF9B-3B3B461794F8}">
  <sheetPr>
    <tabColor theme="2"/>
  </sheetPr>
  <dimension ref="A1:S130"/>
  <sheetViews>
    <sheetView showGridLines="0" zoomScale="95" zoomScaleNormal="95" workbookViewId="0"/>
  </sheetViews>
  <sheetFormatPr defaultRowHeight="15.75" x14ac:dyDescent="0.25"/>
  <cols>
    <col min="1" max="1" width="5" customWidth="1"/>
    <col min="2" max="2" width="5.7109375" style="38" customWidth="1"/>
    <col min="3" max="3" width="15.85546875" style="62" customWidth="1"/>
    <col min="4" max="4" width="12.42578125" style="62" customWidth="1"/>
    <col min="5" max="5" width="12.42578125" style="106" customWidth="1"/>
    <col min="6" max="6" width="11.28515625" customWidth="1"/>
    <col min="7" max="7" width="12" customWidth="1"/>
    <col min="8" max="8" width="11.7109375" customWidth="1"/>
    <col min="9" max="10" width="12" customWidth="1"/>
    <col min="11" max="11" width="11.5703125" customWidth="1"/>
    <col min="12" max="12" width="13.7109375" customWidth="1"/>
    <col min="13" max="13" width="6.5703125" customWidth="1"/>
    <col min="14" max="15" width="12.42578125" customWidth="1"/>
    <col min="16" max="16" width="18" customWidth="1"/>
    <col min="17" max="19" width="12.42578125" customWidth="1"/>
  </cols>
  <sheetData>
    <row r="1" spans="1:19" x14ac:dyDescent="0.25">
      <c r="O1" s="392"/>
      <c r="P1" s="328" t="s">
        <v>141</v>
      </c>
    </row>
    <row r="2" spans="1:19" ht="23.25" customHeight="1" x14ac:dyDescent="0.25">
      <c r="B2" s="425" t="s">
        <v>788</v>
      </c>
      <c r="C2" s="426"/>
      <c r="D2" s="426"/>
      <c r="E2" s="426"/>
      <c r="F2" s="426"/>
      <c r="G2" s="426"/>
      <c r="H2" s="426"/>
      <c r="I2" s="426"/>
      <c r="J2" s="426"/>
      <c r="K2" s="426"/>
      <c r="L2" s="426"/>
      <c r="M2" s="427"/>
      <c r="O2" s="392"/>
      <c r="P2" s="328" t="s">
        <v>142</v>
      </c>
    </row>
    <row r="3" spans="1:19" ht="22.5" customHeight="1" x14ac:dyDescent="0.25">
      <c r="B3" s="428" t="s">
        <v>789</v>
      </c>
      <c r="C3" s="429"/>
      <c r="D3" s="429"/>
      <c r="E3" s="429"/>
      <c r="F3" s="429"/>
      <c r="G3" s="429"/>
      <c r="H3" s="429"/>
      <c r="I3" s="429"/>
      <c r="J3" s="429"/>
      <c r="K3" s="429"/>
      <c r="L3" s="429"/>
      <c r="M3" s="430"/>
    </row>
    <row r="4" spans="1:19" ht="60.75" customHeight="1" x14ac:dyDescent="0.25">
      <c r="B4" s="496" t="s">
        <v>760</v>
      </c>
      <c r="C4" s="483" t="s">
        <v>732</v>
      </c>
      <c r="D4" s="484" t="s">
        <v>782</v>
      </c>
      <c r="E4" s="485" t="s">
        <v>734</v>
      </c>
      <c r="F4" s="484" t="s">
        <v>783</v>
      </c>
      <c r="G4" s="485"/>
      <c r="H4" s="484" t="s">
        <v>772</v>
      </c>
      <c r="I4" s="485"/>
      <c r="J4" s="484" t="s">
        <v>774</v>
      </c>
      <c r="K4" s="485"/>
      <c r="L4" s="486" t="s">
        <v>739</v>
      </c>
      <c r="M4" s="478" t="s">
        <v>740</v>
      </c>
      <c r="N4" s="63"/>
      <c r="O4" s="63"/>
      <c r="P4" s="63"/>
      <c r="Q4" s="63"/>
      <c r="R4" s="63"/>
      <c r="S4" s="63"/>
    </row>
    <row r="5" spans="1:19" ht="63.75" customHeight="1" x14ac:dyDescent="0.25">
      <c r="B5" s="496"/>
      <c r="C5" s="483"/>
      <c r="D5" s="484"/>
      <c r="E5" s="485"/>
      <c r="F5" s="85" t="s">
        <v>775</v>
      </c>
      <c r="G5" s="86" t="s">
        <v>742</v>
      </c>
      <c r="H5" s="85" t="s">
        <v>776</v>
      </c>
      <c r="I5" s="86" t="s">
        <v>742</v>
      </c>
      <c r="J5" s="85" t="s">
        <v>776</v>
      </c>
      <c r="K5" s="86" t="s">
        <v>742</v>
      </c>
      <c r="L5" s="486"/>
      <c r="M5" s="478"/>
      <c r="N5" s="63"/>
      <c r="O5" s="63"/>
      <c r="P5" s="63"/>
      <c r="Q5" s="63"/>
      <c r="R5" s="63"/>
      <c r="S5" s="63"/>
    </row>
    <row r="6" spans="1:19" ht="46.5" customHeight="1" x14ac:dyDescent="0.25">
      <c r="A6" s="66"/>
      <c r="B6" s="338">
        <v>1</v>
      </c>
      <c r="C6" s="130" t="s">
        <v>12</v>
      </c>
      <c r="D6" s="131">
        <v>0.52909022956603591</v>
      </c>
      <c r="E6" s="162">
        <v>191.55416000000005</v>
      </c>
      <c r="F6" s="135" t="s">
        <v>121</v>
      </c>
      <c r="G6" s="134">
        <v>0</v>
      </c>
      <c r="H6" s="163">
        <v>0</v>
      </c>
      <c r="I6" s="134">
        <v>0</v>
      </c>
      <c r="J6" s="135">
        <v>0.54711284936984528</v>
      </c>
      <c r="K6" s="134">
        <v>191.55416000000005</v>
      </c>
      <c r="L6" s="165" t="s">
        <v>13</v>
      </c>
      <c r="M6" s="340">
        <v>1</v>
      </c>
      <c r="N6" s="63"/>
      <c r="O6" s="63"/>
      <c r="P6" s="63"/>
      <c r="Q6" s="63"/>
      <c r="R6" s="63"/>
      <c r="S6" s="63"/>
    </row>
    <row r="7" spans="1:19" ht="46.5" customHeight="1" x14ac:dyDescent="0.25">
      <c r="A7" s="66"/>
      <c r="B7" s="97">
        <v>2</v>
      </c>
      <c r="C7" s="138" t="s">
        <v>90</v>
      </c>
      <c r="D7" s="139">
        <v>0.15723767700211139</v>
      </c>
      <c r="E7" s="158">
        <v>56.927022000000001</v>
      </c>
      <c r="F7" s="143" t="s">
        <v>121</v>
      </c>
      <c r="G7" s="142">
        <v>0</v>
      </c>
      <c r="H7" s="164">
        <v>0.29896150675054578</v>
      </c>
      <c r="I7" s="142">
        <v>3.5654810000000001</v>
      </c>
      <c r="J7" s="143">
        <v>0.15241007944320192</v>
      </c>
      <c r="K7" s="142">
        <v>53.361541000000003</v>
      </c>
      <c r="L7" s="166" t="s">
        <v>124</v>
      </c>
      <c r="M7" s="105">
        <v>2</v>
      </c>
      <c r="N7" s="1"/>
      <c r="O7" s="1"/>
      <c r="P7" s="1"/>
      <c r="Q7" s="1"/>
      <c r="R7" s="1"/>
      <c r="S7" s="1"/>
    </row>
    <row r="8" spans="1:19" ht="46.5" customHeight="1" x14ac:dyDescent="0.25">
      <c r="A8" s="66"/>
      <c r="B8" s="338">
        <v>3</v>
      </c>
      <c r="C8" s="130" t="s">
        <v>10</v>
      </c>
      <c r="D8" s="131">
        <v>0.13176301769166934</v>
      </c>
      <c r="E8" s="162">
        <v>47.704064000000002</v>
      </c>
      <c r="F8" s="135" t="s">
        <v>121</v>
      </c>
      <c r="G8" s="134">
        <v>0</v>
      </c>
      <c r="H8" s="163">
        <v>4.3966148204028759E-3</v>
      </c>
      <c r="I8" s="134">
        <v>5.2435000000000002E-2</v>
      </c>
      <c r="J8" s="135">
        <v>0.13610155226754012</v>
      </c>
      <c r="K8" s="134">
        <v>47.651629</v>
      </c>
      <c r="L8" s="165" t="s">
        <v>11</v>
      </c>
      <c r="M8" s="340">
        <v>3</v>
      </c>
      <c r="N8" s="63"/>
      <c r="O8" s="63"/>
      <c r="P8" s="63"/>
      <c r="Q8" s="63"/>
      <c r="R8" s="63"/>
      <c r="S8" s="63"/>
    </row>
    <row r="9" spans="1:19" ht="46.5" customHeight="1" x14ac:dyDescent="0.25">
      <c r="A9" s="66"/>
      <c r="B9" s="97">
        <v>4</v>
      </c>
      <c r="C9" s="138" t="s">
        <v>32</v>
      </c>
      <c r="D9" s="139">
        <v>5.5710955459856416E-2</v>
      </c>
      <c r="E9" s="158">
        <v>20.169840000000001</v>
      </c>
      <c r="F9" s="143" t="s">
        <v>121</v>
      </c>
      <c r="G9" s="142">
        <v>0</v>
      </c>
      <c r="H9" s="164">
        <v>0.11557500066450221</v>
      </c>
      <c r="I9" s="142">
        <v>1.3783730000000001</v>
      </c>
      <c r="J9" s="143">
        <v>5.3671781673702179E-2</v>
      </c>
      <c r="K9" s="142">
        <v>18.791467000000001</v>
      </c>
      <c r="L9" s="166" t="s">
        <v>126</v>
      </c>
      <c r="M9" s="105">
        <v>4</v>
      </c>
      <c r="N9" s="1"/>
      <c r="O9" s="1"/>
      <c r="P9" s="1"/>
      <c r="Q9" s="1"/>
      <c r="R9" s="1"/>
      <c r="S9" s="1"/>
    </row>
    <row r="10" spans="1:19" ht="46.5" customHeight="1" x14ac:dyDescent="0.25">
      <c r="A10" s="66"/>
      <c r="B10" s="338">
        <v>5</v>
      </c>
      <c r="C10" s="130" t="s">
        <v>20</v>
      </c>
      <c r="D10" s="131">
        <v>2.9516842975147711E-2</v>
      </c>
      <c r="E10" s="162">
        <v>10.686408</v>
      </c>
      <c r="F10" s="135" t="s">
        <v>121</v>
      </c>
      <c r="G10" s="134">
        <v>0</v>
      </c>
      <c r="H10" s="163">
        <v>0</v>
      </c>
      <c r="I10" s="134">
        <v>0</v>
      </c>
      <c r="J10" s="135">
        <v>3.0522287432487541E-2</v>
      </c>
      <c r="K10" s="134">
        <v>10.686408</v>
      </c>
      <c r="L10" s="165" t="s">
        <v>21</v>
      </c>
      <c r="M10" s="340">
        <v>5</v>
      </c>
      <c r="N10" s="63"/>
      <c r="O10" s="63"/>
      <c r="P10" s="63"/>
      <c r="Q10" s="63"/>
      <c r="R10" s="63"/>
      <c r="S10" s="63"/>
    </row>
    <row r="11" spans="1:19" ht="46.5" customHeight="1" x14ac:dyDescent="0.25">
      <c r="A11" s="66"/>
      <c r="B11" s="97">
        <v>6</v>
      </c>
      <c r="C11" s="138" t="s">
        <v>5</v>
      </c>
      <c r="D11" s="139">
        <v>2.2012371355215783E-2</v>
      </c>
      <c r="E11" s="158">
        <v>7.9694560000000001</v>
      </c>
      <c r="F11" s="143" t="s">
        <v>121</v>
      </c>
      <c r="G11" s="142">
        <v>0</v>
      </c>
      <c r="H11" s="164">
        <v>3.5255090443150438E-3</v>
      </c>
      <c r="I11" s="142">
        <v>4.2046E-2</v>
      </c>
      <c r="J11" s="143">
        <v>2.26420970091331E-2</v>
      </c>
      <c r="K11" s="142">
        <v>7.9274100000000001</v>
      </c>
      <c r="L11" s="166" t="s">
        <v>6</v>
      </c>
      <c r="M11" s="105">
        <v>6</v>
      </c>
      <c r="N11" s="1"/>
      <c r="O11" s="1"/>
      <c r="P11" s="1"/>
      <c r="Q11" s="1"/>
      <c r="R11" s="1"/>
      <c r="S11" s="1"/>
    </row>
    <row r="12" spans="1:19" ht="46.5" customHeight="1" x14ac:dyDescent="0.25">
      <c r="A12" s="66"/>
      <c r="B12" s="338">
        <v>7</v>
      </c>
      <c r="C12" s="130" t="s">
        <v>3</v>
      </c>
      <c r="D12" s="131">
        <v>2.0641036827498589E-2</v>
      </c>
      <c r="E12" s="162">
        <v>7.4729720000000004</v>
      </c>
      <c r="F12" s="135" t="s">
        <v>121</v>
      </c>
      <c r="G12" s="134">
        <v>0</v>
      </c>
      <c r="H12" s="163">
        <v>8.1286100601355632E-2</v>
      </c>
      <c r="I12" s="134">
        <v>0.96943599999999996</v>
      </c>
      <c r="J12" s="135">
        <v>1.8575258882079955E-2</v>
      </c>
      <c r="K12" s="134">
        <v>6.5035360000000004</v>
      </c>
      <c r="L12" s="165" t="s">
        <v>4</v>
      </c>
      <c r="M12" s="340">
        <v>7</v>
      </c>
      <c r="N12" s="63"/>
      <c r="O12" s="63"/>
      <c r="P12" s="63"/>
      <c r="Q12" s="63"/>
      <c r="R12" s="63"/>
      <c r="S12" s="63"/>
    </row>
    <row r="13" spans="1:19" ht="46.5" customHeight="1" x14ac:dyDescent="0.25">
      <c r="A13" s="66"/>
      <c r="B13" s="97">
        <v>8</v>
      </c>
      <c r="C13" s="138" t="s">
        <v>14</v>
      </c>
      <c r="D13" s="139">
        <v>1.8182429608566524E-2</v>
      </c>
      <c r="E13" s="158">
        <v>6.5828469999999992</v>
      </c>
      <c r="F13" s="143" t="s">
        <v>121</v>
      </c>
      <c r="G13" s="142">
        <v>0</v>
      </c>
      <c r="H13" s="164">
        <v>2.1269604177215906E-2</v>
      </c>
      <c r="I13" s="142">
        <v>0.253666</v>
      </c>
      <c r="J13" s="143">
        <v>1.8077269901564576E-2</v>
      </c>
      <c r="K13" s="142">
        <v>6.3291809999999993</v>
      </c>
      <c r="L13" s="166" t="s">
        <v>15</v>
      </c>
      <c r="M13" s="105">
        <v>8</v>
      </c>
      <c r="N13" s="1"/>
      <c r="O13" s="1"/>
      <c r="P13" s="1"/>
      <c r="Q13" s="1"/>
      <c r="R13" s="1"/>
      <c r="S13" s="1"/>
    </row>
    <row r="14" spans="1:19" ht="46.5" customHeight="1" x14ac:dyDescent="0.25">
      <c r="A14" s="66"/>
      <c r="B14" s="338">
        <v>9</v>
      </c>
      <c r="C14" s="130" t="s">
        <v>24</v>
      </c>
      <c r="D14" s="131">
        <v>9.2239623310300493E-3</v>
      </c>
      <c r="E14" s="162">
        <v>3.3394839999999997</v>
      </c>
      <c r="F14" s="135" t="s">
        <v>121</v>
      </c>
      <c r="G14" s="134">
        <v>0</v>
      </c>
      <c r="H14" s="163">
        <v>0.2040188589495365</v>
      </c>
      <c r="I14" s="134">
        <v>2.4331739999999997</v>
      </c>
      <c r="J14" s="135">
        <v>2.58858302274607E-3</v>
      </c>
      <c r="K14" s="134">
        <v>0.90631000000000006</v>
      </c>
      <c r="L14" s="165" t="s">
        <v>25</v>
      </c>
      <c r="M14" s="340">
        <v>9</v>
      </c>
      <c r="N14" s="63"/>
      <c r="O14" s="63"/>
      <c r="P14" s="63"/>
      <c r="Q14" s="63"/>
      <c r="R14" s="63"/>
      <c r="S14" s="63"/>
    </row>
    <row r="15" spans="1:19" ht="46.5" customHeight="1" x14ac:dyDescent="0.25">
      <c r="A15" s="66"/>
      <c r="B15" s="97">
        <v>10</v>
      </c>
      <c r="C15" s="138" t="s">
        <v>26</v>
      </c>
      <c r="D15" s="139">
        <v>5.7357493794752967E-3</v>
      </c>
      <c r="E15" s="158">
        <v>2.0765960000000003</v>
      </c>
      <c r="F15" s="143" t="s">
        <v>121</v>
      </c>
      <c r="G15" s="142">
        <v>0</v>
      </c>
      <c r="H15" s="164">
        <v>8.5157066936794173E-2</v>
      </c>
      <c r="I15" s="142">
        <v>1.0156020000000001</v>
      </c>
      <c r="J15" s="143">
        <v>3.0303881184533367E-3</v>
      </c>
      <c r="K15" s="142">
        <v>1.060994</v>
      </c>
      <c r="L15" s="166" t="s">
        <v>27</v>
      </c>
      <c r="M15" s="105">
        <v>10</v>
      </c>
      <c r="N15" s="1"/>
      <c r="O15" s="1"/>
      <c r="P15" s="1"/>
      <c r="Q15" s="1"/>
      <c r="R15" s="1"/>
      <c r="S15" s="1"/>
    </row>
    <row r="16" spans="1:19" ht="46.5" customHeight="1" x14ac:dyDescent="0.25">
      <c r="A16" s="66"/>
      <c r="B16" s="338">
        <v>11</v>
      </c>
      <c r="C16" s="130" t="s">
        <v>8</v>
      </c>
      <c r="D16" s="131">
        <v>4.1467509469349344E-3</v>
      </c>
      <c r="E16" s="162">
        <v>1.5013079999999999</v>
      </c>
      <c r="F16" s="135" t="s">
        <v>121</v>
      </c>
      <c r="G16" s="134">
        <v>0</v>
      </c>
      <c r="H16" s="163">
        <v>0</v>
      </c>
      <c r="I16" s="134">
        <v>0</v>
      </c>
      <c r="J16" s="135">
        <v>4.2880034433172495E-3</v>
      </c>
      <c r="K16" s="134">
        <v>1.5013079999999999</v>
      </c>
      <c r="L16" s="165" t="s">
        <v>9</v>
      </c>
      <c r="M16" s="340">
        <v>11</v>
      </c>
      <c r="N16" s="63"/>
      <c r="O16" s="63"/>
      <c r="P16" s="63"/>
      <c r="Q16" s="63"/>
      <c r="R16" s="63"/>
      <c r="S16" s="63"/>
    </row>
    <row r="17" spans="1:19" ht="46.5" customHeight="1" x14ac:dyDescent="0.25">
      <c r="A17" s="66"/>
      <c r="B17" s="97">
        <v>12</v>
      </c>
      <c r="C17" s="138" t="s">
        <v>18</v>
      </c>
      <c r="D17" s="139">
        <v>3.3358062343788152E-3</v>
      </c>
      <c r="E17" s="158">
        <v>1.2077100000000001</v>
      </c>
      <c r="F17" s="143" t="s">
        <v>121</v>
      </c>
      <c r="G17" s="142">
        <v>0</v>
      </c>
      <c r="H17" s="164">
        <v>6.6956414777153653E-2</v>
      </c>
      <c r="I17" s="142">
        <v>0.79853700000000005</v>
      </c>
      <c r="J17" s="143">
        <v>1.1686710740983523E-3</v>
      </c>
      <c r="K17" s="142">
        <v>0.40917300000000001</v>
      </c>
      <c r="L17" s="166" t="s">
        <v>19</v>
      </c>
      <c r="M17" s="105">
        <v>12</v>
      </c>
      <c r="N17" s="1"/>
      <c r="O17" s="1"/>
      <c r="P17" s="1"/>
      <c r="Q17" s="1"/>
      <c r="R17" s="1"/>
      <c r="S17" s="1"/>
    </row>
    <row r="18" spans="1:19" ht="46.5" customHeight="1" x14ac:dyDescent="0.25">
      <c r="A18" s="66"/>
      <c r="B18" s="338">
        <v>13</v>
      </c>
      <c r="C18" s="130" t="s">
        <v>40</v>
      </c>
      <c r="D18" s="131">
        <v>3.1503814683949958E-3</v>
      </c>
      <c r="E18" s="162">
        <v>1.1405780000000001</v>
      </c>
      <c r="F18" s="135" t="s">
        <v>121</v>
      </c>
      <c r="G18" s="134">
        <v>0</v>
      </c>
      <c r="H18" s="163">
        <v>3.6253981877411134E-2</v>
      </c>
      <c r="I18" s="134">
        <v>0.43237300000000001</v>
      </c>
      <c r="J18" s="135">
        <v>2.0227598058323096E-3</v>
      </c>
      <c r="K18" s="134">
        <v>0.70820499999999997</v>
      </c>
      <c r="L18" s="165" t="s">
        <v>41</v>
      </c>
      <c r="M18" s="340">
        <v>13</v>
      </c>
      <c r="N18" s="63"/>
      <c r="O18" s="63"/>
      <c r="P18" s="63"/>
      <c r="Q18" s="63"/>
      <c r="R18" s="63"/>
      <c r="S18" s="63"/>
    </row>
    <row r="19" spans="1:19" ht="46.5" customHeight="1" x14ac:dyDescent="0.25">
      <c r="A19" s="66"/>
      <c r="B19" s="97">
        <v>14</v>
      </c>
      <c r="C19" s="138" t="s">
        <v>30</v>
      </c>
      <c r="D19" s="139">
        <v>2.8139917973046451E-3</v>
      </c>
      <c r="E19" s="158">
        <v>1.0187900000000001</v>
      </c>
      <c r="F19" s="143" t="s">
        <v>121</v>
      </c>
      <c r="G19" s="142">
        <v>0</v>
      </c>
      <c r="H19" s="164">
        <v>1.7630479931572629E-2</v>
      </c>
      <c r="I19" s="142">
        <v>0.21026500000000001</v>
      </c>
      <c r="J19" s="143">
        <v>2.3092916203790825E-3</v>
      </c>
      <c r="K19" s="142">
        <v>0.80852500000000005</v>
      </c>
      <c r="L19" s="166" t="s">
        <v>125</v>
      </c>
      <c r="M19" s="105">
        <v>14</v>
      </c>
      <c r="N19" s="1"/>
      <c r="O19" s="1"/>
      <c r="P19" s="1"/>
      <c r="Q19" s="1"/>
      <c r="R19" s="1"/>
      <c r="S19" s="1"/>
    </row>
    <row r="20" spans="1:19" ht="46.5" customHeight="1" x14ac:dyDescent="0.25">
      <c r="A20" s="66"/>
      <c r="B20" s="338">
        <v>15</v>
      </c>
      <c r="C20" s="130" t="s">
        <v>36</v>
      </c>
      <c r="D20" s="131">
        <v>2.6172148328432961E-3</v>
      </c>
      <c r="E20" s="162">
        <v>0.94754799999999995</v>
      </c>
      <c r="F20" s="135" t="s">
        <v>121</v>
      </c>
      <c r="G20" s="134">
        <v>0</v>
      </c>
      <c r="H20" s="163">
        <v>0</v>
      </c>
      <c r="I20" s="134">
        <v>0</v>
      </c>
      <c r="J20" s="135">
        <v>2.7063661065606613E-3</v>
      </c>
      <c r="K20" s="134">
        <v>0.94754799999999995</v>
      </c>
      <c r="L20" s="165" t="s">
        <v>37</v>
      </c>
      <c r="M20" s="340">
        <v>15</v>
      </c>
      <c r="N20" s="63"/>
      <c r="O20" s="63"/>
      <c r="P20" s="63"/>
      <c r="Q20" s="63"/>
      <c r="R20" s="63"/>
      <c r="S20" s="63"/>
    </row>
    <row r="21" spans="1:19" ht="46.5" customHeight="1" x14ac:dyDescent="0.25">
      <c r="A21" s="66"/>
      <c r="B21" s="97">
        <v>16</v>
      </c>
      <c r="C21" s="138" t="s">
        <v>38</v>
      </c>
      <c r="D21" s="139">
        <v>1.8253368419636692E-3</v>
      </c>
      <c r="E21" s="158">
        <v>0.66085300000000002</v>
      </c>
      <c r="F21" s="143" t="s">
        <v>121</v>
      </c>
      <c r="G21" s="142">
        <v>0</v>
      </c>
      <c r="H21" s="164">
        <v>5.5411768740492078E-2</v>
      </c>
      <c r="I21" s="142">
        <v>0.66085300000000002</v>
      </c>
      <c r="J21" s="143">
        <v>0</v>
      </c>
      <c r="K21" s="142">
        <v>0</v>
      </c>
      <c r="L21" s="166" t="s">
        <v>39</v>
      </c>
      <c r="M21" s="105">
        <v>16</v>
      </c>
      <c r="N21" s="1"/>
      <c r="O21" s="1"/>
      <c r="P21" s="1"/>
      <c r="Q21" s="1"/>
      <c r="R21" s="1"/>
      <c r="S21" s="1"/>
    </row>
    <row r="22" spans="1:19" ht="46.5" customHeight="1" x14ac:dyDescent="0.25">
      <c r="A22" s="66"/>
      <c r="B22" s="338">
        <v>17</v>
      </c>
      <c r="C22" s="130" t="s">
        <v>7</v>
      </c>
      <c r="D22" s="131">
        <v>8.6184178344308625E-4</v>
      </c>
      <c r="E22" s="162">
        <v>0.312025</v>
      </c>
      <c r="F22" s="135" t="s">
        <v>121</v>
      </c>
      <c r="G22" s="134">
        <v>0</v>
      </c>
      <c r="H22" s="163">
        <v>1.6979393556433342E-4</v>
      </c>
      <c r="I22" s="134">
        <v>2.0249999999999999E-3</v>
      </c>
      <c r="J22" s="135">
        <v>8.8541529614732451E-4</v>
      </c>
      <c r="K22" s="134">
        <v>0.31</v>
      </c>
      <c r="L22" s="165" t="s">
        <v>127</v>
      </c>
      <c r="M22" s="340">
        <v>17</v>
      </c>
      <c r="N22" s="63"/>
      <c r="O22" s="63"/>
      <c r="P22" s="63"/>
      <c r="Q22" s="63"/>
      <c r="R22" s="63"/>
      <c r="S22" s="63"/>
    </row>
    <row r="23" spans="1:19" ht="46.5" customHeight="1" x14ac:dyDescent="0.25">
      <c r="A23" s="66"/>
      <c r="B23" s="97">
        <v>18</v>
      </c>
      <c r="C23" s="138" t="s">
        <v>22</v>
      </c>
      <c r="D23" s="139">
        <v>8.0120557585739252E-4</v>
      </c>
      <c r="E23" s="158">
        <v>0.290072</v>
      </c>
      <c r="F23" s="143" t="s">
        <v>121</v>
      </c>
      <c r="G23" s="142">
        <v>0</v>
      </c>
      <c r="H23" s="164">
        <v>8.8603087264607974E-4</v>
      </c>
      <c r="I23" s="142">
        <v>1.0567E-2</v>
      </c>
      <c r="J23" s="143">
        <v>7.9831613661179976E-4</v>
      </c>
      <c r="K23" s="142">
        <v>0.279505</v>
      </c>
      <c r="L23" s="166" t="s">
        <v>23</v>
      </c>
      <c r="M23" s="105">
        <v>18</v>
      </c>
      <c r="N23" s="1"/>
      <c r="O23" s="1"/>
      <c r="P23" s="1"/>
      <c r="Q23" s="1"/>
      <c r="R23" s="1"/>
      <c r="S23" s="1"/>
    </row>
    <row r="24" spans="1:19" ht="46.5" customHeight="1" x14ac:dyDescent="0.25">
      <c r="A24" s="66"/>
      <c r="B24" s="338">
        <v>19</v>
      </c>
      <c r="C24" s="130" t="s">
        <v>16</v>
      </c>
      <c r="D24" s="131">
        <v>7.5079187108564936E-4</v>
      </c>
      <c r="E24" s="162">
        <v>0.27182000000000006</v>
      </c>
      <c r="F24" s="135" t="s">
        <v>121</v>
      </c>
      <c r="G24" s="134">
        <v>0</v>
      </c>
      <c r="H24" s="163">
        <v>8.5012679204921685E-3</v>
      </c>
      <c r="I24" s="134">
        <v>0.10138800000000001</v>
      </c>
      <c r="J24" s="135">
        <v>4.8678419275155108E-4</v>
      </c>
      <c r="K24" s="134">
        <v>0.17043200000000003</v>
      </c>
      <c r="L24" s="165" t="s">
        <v>17</v>
      </c>
      <c r="M24" s="340">
        <v>19</v>
      </c>
      <c r="N24" s="63"/>
      <c r="O24" s="63"/>
      <c r="P24" s="63"/>
      <c r="Q24" s="63"/>
      <c r="R24" s="63"/>
      <c r="S24" s="63"/>
    </row>
    <row r="25" spans="1:19" ht="46.5" customHeight="1" x14ac:dyDescent="0.25">
      <c r="A25" s="66"/>
      <c r="B25" s="97">
        <v>20</v>
      </c>
      <c r="C25" s="138" t="s">
        <v>34</v>
      </c>
      <c r="D25" s="139">
        <v>5.824064511864717E-4</v>
      </c>
      <c r="E25" s="158">
        <v>0.21085699999999999</v>
      </c>
      <c r="F25" s="143" t="s">
        <v>121</v>
      </c>
      <c r="G25" s="142">
        <v>0</v>
      </c>
      <c r="H25" s="164">
        <v>0</v>
      </c>
      <c r="I25" s="142">
        <v>0</v>
      </c>
      <c r="J25" s="143">
        <v>6.0224520354753674E-4</v>
      </c>
      <c r="K25" s="142">
        <v>0.21085699999999999</v>
      </c>
      <c r="L25" s="166" t="s">
        <v>35</v>
      </c>
      <c r="M25" s="105">
        <v>20</v>
      </c>
      <c r="N25" s="1"/>
      <c r="O25" s="1"/>
      <c r="P25" s="1"/>
      <c r="Q25" s="1"/>
      <c r="R25" s="1"/>
      <c r="S25" s="1"/>
    </row>
    <row r="26" spans="1:19" ht="46.5" customHeight="1" x14ac:dyDescent="0.25">
      <c r="A26" s="66"/>
      <c r="B26" s="338">
        <v>21</v>
      </c>
      <c r="C26" s="130" t="s">
        <v>28</v>
      </c>
      <c r="D26" s="131">
        <v>0</v>
      </c>
      <c r="E26" s="162">
        <v>0</v>
      </c>
      <c r="F26" s="135" t="s">
        <v>121</v>
      </c>
      <c r="G26" s="134">
        <v>0</v>
      </c>
      <c r="H26" s="163">
        <v>0</v>
      </c>
      <c r="I26" s="134">
        <v>0</v>
      </c>
      <c r="J26" s="135">
        <v>0</v>
      </c>
      <c r="K26" s="134">
        <v>0</v>
      </c>
      <c r="L26" s="165" t="s">
        <v>29</v>
      </c>
      <c r="M26" s="340">
        <v>21</v>
      </c>
      <c r="N26" s="63"/>
      <c r="O26" s="63"/>
      <c r="P26" s="63"/>
      <c r="Q26" s="63"/>
      <c r="R26" s="63"/>
      <c r="S26" s="63"/>
    </row>
    <row r="27" spans="1:19" ht="46.5" customHeight="1" x14ac:dyDescent="0.25">
      <c r="A27" s="66"/>
      <c r="B27" s="97">
        <v>22</v>
      </c>
      <c r="C27" s="138" t="s">
        <v>44</v>
      </c>
      <c r="D27" s="139">
        <v>0</v>
      </c>
      <c r="E27" s="158">
        <v>0</v>
      </c>
      <c r="F27" s="143" t="s">
        <v>121</v>
      </c>
      <c r="G27" s="142">
        <v>0</v>
      </c>
      <c r="H27" s="164">
        <v>0</v>
      </c>
      <c r="I27" s="142">
        <v>0</v>
      </c>
      <c r="J27" s="143">
        <v>0</v>
      </c>
      <c r="K27" s="142">
        <v>0</v>
      </c>
      <c r="L27" s="166" t="s">
        <v>45</v>
      </c>
      <c r="M27" s="105">
        <v>22</v>
      </c>
      <c r="N27" s="1"/>
      <c r="O27" s="1"/>
      <c r="P27" s="1"/>
      <c r="Q27" s="1"/>
      <c r="R27" s="1"/>
      <c r="S27" s="1"/>
    </row>
    <row r="28" spans="1:19" ht="33" customHeight="1" x14ac:dyDescent="0.25">
      <c r="B28" s="452" t="s">
        <v>743</v>
      </c>
      <c r="C28" s="453"/>
      <c r="D28" s="494">
        <v>362.04441000000008</v>
      </c>
      <c r="E28" s="495"/>
      <c r="F28" s="494">
        <v>0</v>
      </c>
      <c r="G28" s="495"/>
      <c r="H28" s="494">
        <v>11.926220999999998</v>
      </c>
      <c r="I28" s="495"/>
      <c r="J28" s="494">
        <v>350.11818900000009</v>
      </c>
      <c r="K28" s="495"/>
      <c r="L28" s="453" t="s">
        <v>784</v>
      </c>
      <c r="M28" s="456"/>
      <c r="N28" s="1"/>
      <c r="O28" s="1"/>
      <c r="P28" s="1"/>
      <c r="Q28" s="1"/>
      <c r="R28" s="1"/>
      <c r="S28" s="1"/>
    </row>
    <row r="29" spans="1:19" ht="35.25" customHeight="1" x14ac:dyDescent="0.25">
      <c r="B29" s="449" t="s">
        <v>777</v>
      </c>
      <c r="C29" s="447"/>
      <c r="D29" s="479">
        <v>1</v>
      </c>
      <c r="E29" s="480"/>
      <c r="F29" s="479">
        <v>0</v>
      </c>
      <c r="G29" s="480"/>
      <c r="H29" s="479">
        <v>3.2941320651795163E-2</v>
      </c>
      <c r="I29" s="480"/>
      <c r="J29" s="479">
        <v>0.96705867934820489</v>
      </c>
      <c r="K29" s="480"/>
      <c r="L29" s="447" t="s">
        <v>778</v>
      </c>
      <c r="M29" s="448" t="s">
        <v>779</v>
      </c>
      <c r="N29" s="1"/>
      <c r="O29" s="1"/>
      <c r="P29" s="1"/>
      <c r="Q29" s="1"/>
      <c r="R29" s="1"/>
      <c r="S29" s="1"/>
    </row>
    <row r="30" spans="1:19" x14ac:dyDescent="0.25">
      <c r="B30" s="339" t="s">
        <v>830</v>
      </c>
      <c r="C30" s="337"/>
      <c r="D30" s="337"/>
      <c r="E30" s="337"/>
      <c r="F30" s="337"/>
      <c r="G30" s="337"/>
      <c r="H30" s="337"/>
      <c r="I30" s="337"/>
      <c r="J30" s="337"/>
      <c r="M30" s="337" t="s">
        <v>92</v>
      </c>
    </row>
    <row r="31" spans="1:19" x14ac:dyDescent="0.25">
      <c r="J31" s="62"/>
      <c r="K31" s="62"/>
      <c r="L31" s="62"/>
      <c r="M31" s="62"/>
    </row>
    <row r="32" spans="1:19" ht="36" customHeight="1" x14ac:dyDescent="0.25">
      <c r="C32"/>
      <c r="D32"/>
      <c r="E32"/>
      <c r="H32" s="1"/>
      <c r="J32" s="62"/>
      <c r="K32" s="62"/>
      <c r="L32" s="62"/>
      <c r="M32" s="62"/>
    </row>
    <row r="33" spans="3:13" ht="36" customHeight="1" x14ac:dyDescent="0.25">
      <c r="C33"/>
      <c r="D33"/>
      <c r="E33"/>
      <c r="J33" s="62"/>
      <c r="K33" s="62"/>
      <c r="L33" s="62"/>
      <c r="M33" s="62"/>
    </row>
    <row r="34" spans="3:13" ht="36" customHeight="1" x14ac:dyDescent="0.25">
      <c r="C34"/>
      <c r="D34"/>
      <c r="E34"/>
      <c r="H34" s="83"/>
      <c r="J34" s="62"/>
      <c r="K34" s="62"/>
      <c r="L34" s="62"/>
      <c r="M34" s="62"/>
    </row>
    <row r="35" spans="3:13" ht="36" customHeight="1" x14ac:dyDescent="0.25">
      <c r="C35"/>
      <c r="D35"/>
      <c r="E35"/>
      <c r="H35" s="56"/>
      <c r="J35" s="62"/>
      <c r="K35" s="62"/>
      <c r="L35" s="62"/>
      <c r="M35" s="62"/>
    </row>
    <row r="36" spans="3:13" ht="36" customHeight="1" x14ac:dyDescent="0.25">
      <c r="C36"/>
      <c r="D36"/>
      <c r="E36"/>
      <c r="H36" s="56"/>
      <c r="J36" s="62"/>
      <c r="K36" s="62"/>
      <c r="L36" s="62"/>
      <c r="M36" s="62"/>
    </row>
    <row r="37" spans="3:13" ht="36" customHeight="1" x14ac:dyDescent="0.25">
      <c r="C37"/>
      <c r="D37"/>
      <c r="E37"/>
      <c r="H37" s="56"/>
      <c r="J37" s="62"/>
      <c r="K37" s="62"/>
      <c r="L37" s="62"/>
      <c r="M37" s="62"/>
    </row>
    <row r="38" spans="3:13" ht="36" customHeight="1" x14ac:dyDescent="0.25">
      <c r="C38"/>
      <c r="D38"/>
      <c r="E38"/>
      <c r="H38" s="56"/>
      <c r="J38" s="62"/>
      <c r="K38" s="62"/>
      <c r="L38" s="62"/>
      <c r="M38" s="62"/>
    </row>
    <row r="39" spans="3:13" ht="36" customHeight="1" x14ac:dyDescent="0.25">
      <c r="C39"/>
      <c r="D39"/>
      <c r="E39"/>
      <c r="J39" s="62"/>
      <c r="K39" s="62"/>
      <c r="L39" s="62"/>
      <c r="M39" s="62"/>
    </row>
    <row r="40" spans="3:13" x14ac:dyDescent="0.25">
      <c r="C40"/>
      <c r="D40"/>
      <c r="E40"/>
      <c r="H40" s="56"/>
      <c r="J40" s="62"/>
      <c r="K40" s="62"/>
      <c r="L40" s="62"/>
      <c r="M40" s="62"/>
    </row>
    <row r="41" spans="3:13" x14ac:dyDescent="0.25">
      <c r="C41"/>
      <c r="D41"/>
      <c r="E41"/>
      <c r="J41" s="62"/>
      <c r="K41" s="62"/>
      <c r="L41" s="62"/>
      <c r="M41" s="62"/>
    </row>
    <row r="42" spans="3:13" x14ac:dyDescent="0.25">
      <c r="C42"/>
      <c r="D42"/>
      <c r="E42"/>
      <c r="H42" s="56"/>
      <c r="J42" s="62"/>
      <c r="K42" s="62"/>
      <c r="L42" s="62"/>
      <c r="M42" s="62"/>
    </row>
    <row r="43" spans="3:13" x14ac:dyDescent="0.25">
      <c r="C43"/>
      <c r="D43"/>
      <c r="E43"/>
      <c r="J43" s="62"/>
      <c r="K43" s="62"/>
      <c r="L43" s="62"/>
      <c r="M43" s="62"/>
    </row>
    <row r="44" spans="3:13" x14ac:dyDescent="0.25">
      <c r="C44"/>
      <c r="D44"/>
      <c r="E44"/>
      <c r="J44" s="62"/>
      <c r="K44" s="62"/>
      <c r="L44" s="62"/>
      <c r="M44" s="62"/>
    </row>
    <row r="45" spans="3:13" x14ac:dyDescent="0.25">
      <c r="C45"/>
      <c r="D45"/>
      <c r="E45"/>
      <c r="J45" s="62"/>
      <c r="K45" s="62"/>
      <c r="L45" s="62"/>
      <c r="M45" s="62"/>
    </row>
    <row r="46" spans="3:13" x14ac:dyDescent="0.25">
      <c r="C46"/>
      <c r="D46"/>
      <c r="E46"/>
      <c r="J46" s="62"/>
      <c r="K46" s="62"/>
      <c r="L46" s="62"/>
      <c r="M46" s="62"/>
    </row>
    <row r="47" spans="3:13" x14ac:dyDescent="0.25">
      <c r="C47"/>
      <c r="D47"/>
      <c r="E47"/>
      <c r="J47" s="62"/>
      <c r="K47" s="62"/>
      <c r="L47" s="62"/>
      <c r="M47" s="62"/>
    </row>
    <row r="48" spans="3:13" x14ac:dyDescent="0.25">
      <c r="C48"/>
      <c r="D48"/>
      <c r="E48"/>
      <c r="J48" s="62"/>
      <c r="K48" s="62"/>
      <c r="L48" s="62"/>
      <c r="M48" s="62"/>
    </row>
    <row r="49" spans="3:13" x14ac:dyDescent="0.25">
      <c r="C49"/>
      <c r="D49"/>
      <c r="E49"/>
      <c r="J49" s="62"/>
      <c r="K49" s="62"/>
      <c r="L49" s="62"/>
      <c r="M49" s="62"/>
    </row>
    <row r="50" spans="3:13" x14ac:dyDescent="0.25">
      <c r="C50"/>
      <c r="D50"/>
      <c r="E50"/>
      <c r="J50" s="62"/>
      <c r="K50" s="62"/>
      <c r="L50" s="62"/>
      <c r="M50" s="62"/>
    </row>
    <row r="51" spans="3:13" x14ac:dyDescent="0.25">
      <c r="C51"/>
      <c r="D51"/>
      <c r="E51"/>
      <c r="J51" s="62"/>
      <c r="K51" s="62"/>
      <c r="L51" s="62"/>
      <c r="M51" s="62"/>
    </row>
    <row r="52" spans="3:13" x14ac:dyDescent="0.25">
      <c r="C52"/>
      <c r="D52"/>
      <c r="E52"/>
      <c r="J52" s="62"/>
      <c r="K52" s="62"/>
      <c r="L52" s="62"/>
      <c r="M52" s="62"/>
    </row>
    <row r="53" spans="3:13" x14ac:dyDescent="0.25">
      <c r="C53"/>
      <c r="D53"/>
      <c r="E53"/>
      <c r="J53" s="62"/>
      <c r="K53" s="62"/>
      <c r="L53" s="62"/>
      <c r="M53" s="62"/>
    </row>
    <row r="54" spans="3:13" x14ac:dyDescent="0.25">
      <c r="C54"/>
      <c r="D54"/>
      <c r="E54"/>
      <c r="J54" s="62"/>
      <c r="K54" s="62"/>
      <c r="L54" s="62"/>
      <c r="M54" s="62"/>
    </row>
    <row r="55" spans="3:13" x14ac:dyDescent="0.25">
      <c r="J55" s="62"/>
      <c r="K55" s="62"/>
      <c r="L55" s="62"/>
      <c r="M55" s="62"/>
    </row>
    <row r="56" spans="3:13" x14ac:dyDescent="0.25">
      <c r="J56" s="62"/>
      <c r="K56" s="62"/>
      <c r="L56" s="62"/>
      <c r="M56" s="62"/>
    </row>
    <row r="57" spans="3:13" ht="18.75" customHeight="1" x14ac:dyDescent="0.25">
      <c r="J57" s="62"/>
      <c r="K57" s="62"/>
      <c r="L57" s="62"/>
      <c r="M57" s="62"/>
    </row>
    <row r="58" spans="3:13" ht="18.75" customHeight="1" x14ac:dyDescent="0.25">
      <c r="J58" s="62"/>
      <c r="K58" s="62"/>
      <c r="L58" s="62"/>
      <c r="M58" s="62"/>
    </row>
    <row r="59" spans="3:13" ht="15" customHeight="1" x14ac:dyDescent="0.25">
      <c r="C59" s="62" t="s">
        <v>90</v>
      </c>
      <c r="E59" s="106">
        <v>30.729772112999996</v>
      </c>
      <c r="F59">
        <v>1.630340759305715E-3</v>
      </c>
      <c r="G59">
        <v>5.0099999999999999E-2</v>
      </c>
      <c r="H59">
        <v>0.32461442181603462</v>
      </c>
      <c r="I59">
        <v>9.9753272069999976</v>
      </c>
      <c r="J59" s="62">
        <v>0.6737552374246597</v>
      </c>
      <c r="K59" s="62">
        <v>20.704344905999999</v>
      </c>
      <c r="L59" s="62" t="s">
        <v>124</v>
      </c>
      <c r="M59" s="62"/>
    </row>
    <row r="60" spans="3:13" x14ac:dyDescent="0.25">
      <c r="C60" s="62" t="s">
        <v>32</v>
      </c>
      <c r="E60" s="106">
        <v>20.503353638</v>
      </c>
      <c r="F60">
        <v>3.1068088237985259E-3</v>
      </c>
      <c r="G60">
        <v>6.3700000000000007E-2</v>
      </c>
      <c r="H60">
        <v>0.4568391130727078</v>
      </c>
      <c r="I60">
        <v>9.3667338909999973</v>
      </c>
      <c r="J60" s="62">
        <v>0.5400540781034936</v>
      </c>
      <c r="K60" s="62">
        <v>11.072919747000002</v>
      </c>
      <c r="L60" s="62" t="s">
        <v>126</v>
      </c>
      <c r="M60" s="62"/>
    </row>
    <row r="61" spans="3:13" x14ac:dyDescent="0.25">
      <c r="C61" s="62" t="s">
        <v>10</v>
      </c>
      <c r="E61" s="106">
        <v>12.269372443</v>
      </c>
      <c r="F61">
        <v>3.6326427702036625E-2</v>
      </c>
      <c r="G61">
        <v>0.44570247099999999</v>
      </c>
      <c r="H61">
        <v>0.23738065263979041</v>
      </c>
      <c r="I61">
        <v>2.9125116379999998</v>
      </c>
      <c r="J61" s="62">
        <v>0.72629291965817289</v>
      </c>
      <c r="K61" s="62">
        <v>8.9111583339999996</v>
      </c>
      <c r="L61" s="62" t="s">
        <v>11</v>
      </c>
      <c r="M61" s="62"/>
    </row>
    <row r="62" spans="3:13" x14ac:dyDescent="0.25">
      <c r="C62" s="62" t="s">
        <v>24</v>
      </c>
      <c r="E62" s="106">
        <v>10.021409902</v>
      </c>
      <c r="F62">
        <v>6.0519973130623066E-2</v>
      </c>
      <c r="G62">
        <v>0.60649545799999993</v>
      </c>
      <c r="H62">
        <v>0.6292896632979178</v>
      </c>
      <c r="I62">
        <v>6.3063696629999999</v>
      </c>
      <c r="J62" s="62">
        <v>0.31019036357145913</v>
      </c>
      <c r="K62" s="62">
        <v>3.1085447810000009</v>
      </c>
      <c r="L62" s="62" t="s">
        <v>25</v>
      </c>
      <c r="M62" s="62"/>
    </row>
    <row r="63" spans="3:13" x14ac:dyDescent="0.25">
      <c r="C63" s="62" t="s">
        <v>16</v>
      </c>
      <c r="E63" s="106">
        <v>5.7583697689999997</v>
      </c>
      <c r="F63">
        <v>1.7366026151767263E-3</v>
      </c>
      <c r="G63">
        <v>0.01</v>
      </c>
      <c r="H63">
        <v>0.5076309600221508</v>
      </c>
      <c r="I63">
        <v>2.9231267740000004</v>
      </c>
      <c r="J63" s="62">
        <v>0.49063243736267265</v>
      </c>
      <c r="K63" s="62">
        <v>2.825242995</v>
      </c>
      <c r="L63" s="62" t="s">
        <v>17</v>
      </c>
      <c r="M63" s="62"/>
    </row>
    <row r="64" spans="3:13" x14ac:dyDescent="0.25">
      <c r="C64" s="62" t="s">
        <v>30</v>
      </c>
      <c r="E64" s="106">
        <v>5.35397839</v>
      </c>
      <c r="F64">
        <v>9.3388497968890753E-3</v>
      </c>
      <c r="G64">
        <v>0.05</v>
      </c>
      <c r="H64">
        <v>0.63475949909465357</v>
      </c>
      <c r="I64">
        <v>3.3984886409999997</v>
      </c>
      <c r="J64" s="62">
        <v>0.35590165110845734</v>
      </c>
      <c r="K64" s="62">
        <v>1.905489749</v>
      </c>
      <c r="L64" s="62" t="s">
        <v>125</v>
      </c>
      <c r="M64" s="62"/>
    </row>
    <row r="65" spans="3:13" x14ac:dyDescent="0.25">
      <c r="C65" s="62" t="s">
        <v>3</v>
      </c>
      <c r="E65" s="106">
        <v>4.7460207839999997</v>
      </c>
      <c r="F65">
        <v>1.3948527200550079E-2</v>
      </c>
      <c r="G65">
        <v>6.6200000000000009E-2</v>
      </c>
      <c r="H65">
        <v>0.33445356336222909</v>
      </c>
      <c r="I65">
        <v>1.587323563</v>
      </c>
      <c r="J65" s="62">
        <v>0.65159790943722085</v>
      </c>
      <c r="K65" s="62">
        <v>3.0924972209999995</v>
      </c>
      <c r="L65" s="62" t="s">
        <v>4</v>
      </c>
      <c r="M65" s="62"/>
    </row>
    <row r="66" spans="3:13" x14ac:dyDescent="0.25">
      <c r="C66" s="62" t="s">
        <v>26</v>
      </c>
      <c r="E66" s="106">
        <v>3.6972530710000004</v>
      </c>
      <c r="F66">
        <v>8.6550742904231118E-4</v>
      </c>
      <c r="G66">
        <v>3.2000000000000002E-3</v>
      </c>
      <c r="H66">
        <v>0.49133466714753848</v>
      </c>
      <c r="I66">
        <v>1.8165886069999997</v>
      </c>
      <c r="J66" s="62">
        <v>0.50779982542341917</v>
      </c>
      <c r="K66" s="62">
        <v>1.8774644640000004</v>
      </c>
      <c r="L66" s="62" t="s">
        <v>27</v>
      </c>
      <c r="M66" s="62"/>
    </row>
    <row r="67" spans="3:13" x14ac:dyDescent="0.25">
      <c r="C67" s="62" t="s">
        <v>40</v>
      </c>
      <c r="E67" s="106">
        <v>3.0920221749999994</v>
      </c>
      <c r="F67">
        <v>3.2341294576905815E-4</v>
      </c>
      <c r="G67">
        <v>1E-3</v>
      </c>
      <c r="H67">
        <v>0.51163361271818819</v>
      </c>
      <c r="I67">
        <v>1.5819824759999996</v>
      </c>
      <c r="J67" s="62">
        <v>0.48804297433604288</v>
      </c>
      <c r="K67" s="62">
        <v>1.5090396990000001</v>
      </c>
      <c r="L67" s="62" t="s">
        <v>41</v>
      </c>
      <c r="M67" s="62"/>
    </row>
    <row r="68" spans="3:13" x14ac:dyDescent="0.25">
      <c r="C68" s="62" t="s">
        <v>14</v>
      </c>
      <c r="E68" s="106">
        <v>2.907597633</v>
      </c>
      <c r="F68">
        <v>1.2931637986376089E-2</v>
      </c>
      <c r="G68">
        <v>3.7600000000000001E-2</v>
      </c>
      <c r="H68">
        <v>0.34502001157737217</v>
      </c>
      <c r="I68">
        <v>1.0031793689999999</v>
      </c>
      <c r="J68" s="62">
        <v>0.64204835043625175</v>
      </c>
      <c r="K68" s="62">
        <v>1.8668182640000002</v>
      </c>
      <c r="L68" s="62" t="s">
        <v>15</v>
      </c>
      <c r="M68" s="62"/>
    </row>
    <row r="69" spans="3:13" x14ac:dyDescent="0.25">
      <c r="C69" s="62" t="s">
        <v>5</v>
      </c>
      <c r="E69" s="106">
        <v>2.3330102019999996</v>
      </c>
      <c r="F69">
        <v>4.9292540556151419E-3</v>
      </c>
      <c r="G69">
        <v>1.15E-2</v>
      </c>
      <c r="H69">
        <v>0.54057890227777072</v>
      </c>
      <c r="I69">
        <v>1.2611760939999999</v>
      </c>
      <c r="J69" s="62">
        <v>0.45449184366661421</v>
      </c>
      <c r="K69" s="62">
        <v>1.0603341079999999</v>
      </c>
      <c r="L69" s="62" t="s">
        <v>6</v>
      </c>
      <c r="M69" s="62"/>
    </row>
    <row r="70" spans="3:13" x14ac:dyDescent="0.25">
      <c r="C70" s="62" t="s">
        <v>12</v>
      </c>
      <c r="E70" s="106">
        <v>1.9460487180000001</v>
      </c>
      <c r="F70">
        <v>3.5970322506592044E-4</v>
      </c>
      <c r="G70">
        <v>6.9999999999999999E-4</v>
      </c>
      <c r="H70">
        <v>1.1535172163146225E-2</v>
      </c>
      <c r="I70">
        <v>2.2448006999999999E-2</v>
      </c>
      <c r="J70" s="62">
        <v>0.98810512461178779</v>
      </c>
      <c r="K70" s="62">
        <v>1.922900711</v>
      </c>
      <c r="L70" s="62" t="s">
        <v>13</v>
      </c>
      <c r="M70" s="62"/>
    </row>
    <row r="71" spans="3:13" x14ac:dyDescent="0.25">
      <c r="C71" s="62" t="s">
        <v>18</v>
      </c>
      <c r="E71" s="106">
        <v>0.60797012200000011</v>
      </c>
      <c r="F71">
        <v>0</v>
      </c>
      <c r="G71">
        <v>0</v>
      </c>
      <c r="H71">
        <v>0.23974565973819353</v>
      </c>
      <c r="I71">
        <v>0.14575819800000003</v>
      </c>
      <c r="J71" s="62">
        <v>0.76025434026180649</v>
      </c>
      <c r="K71" s="62">
        <v>0.46221192400000011</v>
      </c>
      <c r="L71" s="62" t="s">
        <v>19</v>
      </c>
      <c r="M71" s="62"/>
    </row>
    <row r="72" spans="3:13" x14ac:dyDescent="0.25">
      <c r="C72" s="62" t="s">
        <v>20</v>
      </c>
      <c r="E72" s="106">
        <v>0.35814253199999996</v>
      </c>
      <c r="F72">
        <v>0</v>
      </c>
      <c r="G72">
        <v>0</v>
      </c>
      <c r="H72">
        <v>4.9946860262885508E-2</v>
      </c>
      <c r="I72">
        <v>1.7888095E-2</v>
      </c>
      <c r="J72" s="62">
        <v>0.95005313973711447</v>
      </c>
      <c r="K72" s="62">
        <v>0.34025443699999997</v>
      </c>
      <c r="L72" s="62" t="s">
        <v>21</v>
      </c>
      <c r="M72" s="62"/>
    </row>
    <row r="73" spans="3:13" x14ac:dyDescent="0.25">
      <c r="C73" s="62" t="s">
        <v>22</v>
      </c>
      <c r="E73" s="106">
        <v>0.34557570800000004</v>
      </c>
      <c r="F73">
        <v>0.16204842731596167</v>
      </c>
      <c r="G73">
        <v>5.6000000000000001E-2</v>
      </c>
      <c r="H73">
        <v>0.30845845507173203</v>
      </c>
      <c r="I73">
        <v>0.10659574899999999</v>
      </c>
      <c r="J73" s="62">
        <v>0.52949311761230622</v>
      </c>
      <c r="K73" s="62">
        <v>0.18297995900000003</v>
      </c>
      <c r="L73" s="62" t="s">
        <v>23</v>
      </c>
      <c r="M73" s="62"/>
    </row>
    <row r="74" spans="3:13" x14ac:dyDescent="0.25">
      <c r="C74" s="62" t="s">
        <v>28</v>
      </c>
      <c r="E74" s="106">
        <v>0.14791802600000004</v>
      </c>
      <c r="F74">
        <v>0</v>
      </c>
      <c r="G74">
        <v>0</v>
      </c>
      <c r="H74">
        <v>2.1053356945150141E-2</v>
      </c>
      <c r="I74">
        <v>3.1141709999999998E-3</v>
      </c>
      <c r="J74" s="62">
        <v>0.97894664305484991</v>
      </c>
      <c r="K74" s="62">
        <v>0.14480385500000004</v>
      </c>
      <c r="L74" s="62" t="s">
        <v>29</v>
      </c>
      <c r="M74" s="62"/>
    </row>
    <row r="75" spans="3:13" x14ac:dyDescent="0.25">
      <c r="C75" s="62" t="s">
        <v>36</v>
      </c>
      <c r="E75" s="106">
        <v>0.13423913400000001</v>
      </c>
      <c r="F75">
        <v>0.2011335978970186</v>
      </c>
      <c r="G75">
        <v>2.7E-2</v>
      </c>
      <c r="H75">
        <v>0.10913360034041936</v>
      </c>
      <c r="I75">
        <v>1.465E-2</v>
      </c>
      <c r="J75" s="62">
        <v>0.68973280176256202</v>
      </c>
      <c r="K75" s="62">
        <v>9.2589134000000003E-2</v>
      </c>
      <c r="L75" s="62" t="s">
        <v>37</v>
      </c>
      <c r="M75" s="62"/>
    </row>
    <row r="76" spans="3:13" x14ac:dyDescent="0.25">
      <c r="C76" s="62" t="s">
        <v>8</v>
      </c>
      <c r="E76" s="106">
        <v>0.105719803</v>
      </c>
      <c r="F76">
        <v>0</v>
      </c>
      <c r="G76">
        <v>0</v>
      </c>
      <c r="H76">
        <v>0.21690997664836742</v>
      </c>
      <c r="I76">
        <v>2.2931680000000003E-2</v>
      </c>
      <c r="J76" s="62">
        <v>0.78309002335163269</v>
      </c>
      <c r="K76" s="62">
        <v>8.2788123000000005E-2</v>
      </c>
      <c r="L76" s="62" t="s">
        <v>9</v>
      </c>
      <c r="M76" s="62"/>
    </row>
    <row r="77" spans="3:13" x14ac:dyDescent="0.25">
      <c r="C77" s="62" t="s">
        <v>7</v>
      </c>
      <c r="E77" s="106">
        <v>8.8764165999999992E-2</v>
      </c>
      <c r="F77">
        <v>0</v>
      </c>
      <c r="G77">
        <v>0</v>
      </c>
      <c r="H77">
        <v>0.9804308869414714</v>
      </c>
      <c r="I77">
        <v>8.7027129999999994E-2</v>
      </c>
      <c r="J77" s="62">
        <v>1.9569113058528598E-2</v>
      </c>
      <c r="K77" s="62">
        <v>1.737036E-3</v>
      </c>
      <c r="L77" s="62" t="s">
        <v>127</v>
      </c>
      <c r="M77" s="62"/>
    </row>
    <row r="78" spans="3:13" x14ac:dyDescent="0.25">
      <c r="C78" s="62" t="s">
        <v>44</v>
      </c>
      <c r="E78" s="106">
        <v>3.9808020999999999E-2</v>
      </c>
      <c r="F78">
        <v>0</v>
      </c>
      <c r="G78">
        <v>0</v>
      </c>
      <c r="H78">
        <v>0.22785608960566009</v>
      </c>
      <c r="I78">
        <v>9.0704999999999987E-3</v>
      </c>
      <c r="J78" s="62">
        <v>0.77214391039433994</v>
      </c>
      <c r="K78" s="62">
        <v>3.0737521E-2</v>
      </c>
      <c r="L78" s="62" t="s">
        <v>45</v>
      </c>
      <c r="M78" s="62"/>
    </row>
    <row r="79" spans="3:13" x14ac:dyDescent="0.25">
      <c r="C79" s="62" t="s">
        <v>34</v>
      </c>
      <c r="E79" s="106">
        <v>2.4409419999999998E-2</v>
      </c>
      <c r="F79">
        <v>0</v>
      </c>
      <c r="G79">
        <v>0</v>
      </c>
      <c r="H79">
        <v>0</v>
      </c>
      <c r="I79">
        <v>0</v>
      </c>
      <c r="J79" s="62">
        <v>1</v>
      </c>
      <c r="K79" s="62">
        <v>2.4409419999999998E-2</v>
      </c>
      <c r="L79" s="62" t="s">
        <v>35</v>
      </c>
      <c r="M79" s="62"/>
    </row>
    <row r="80" spans="3:13" x14ac:dyDescent="0.25">
      <c r="C80" s="62" t="s">
        <v>38</v>
      </c>
      <c r="E80" s="106">
        <v>4.8146820000000007E-3</v>
      </c>
      <c r="F80">
        <v>0</v>
      </c>
      <c r="G80">
        <v>0</v>
      </c>
      <c r="H80">
        <v>0</v>
      </c>
      <c r="I80">
        <v>0</v>
      </c>
      <c r="J80" s="62">
        <v>1</v>
      </c>
      <c r="K80" s="62">
        <v>4.8146820000000007E-3</v>
      </c>
      <c r="L80" s="62" t="s">
        <v>39</v>
      </c>
      <c r="M80" s="62"/>
    </row>
    <row r="81" spans="10:13" x14ac:dyDescent="0.25">
      <c r="J81" s="62"/>
      <c r="K81" s="62"/>
      <c r="L81" s="62"/>
      <c r="M81" s="62"/>
    </row>
    <row r="82" spans="10:13" x14ac:dyDescent="0.25">
      <c r="J82" s="62"/>
      <c r="K82" s="62"/>
      <c r="L82" s="62"/>
      <c r="M82" s="62"/>
    </row>
    <row r="83" spans="10:13" x14ac:dyDescent="0.25">
      <c r="J83" s="62"/>
      <c r="K83" s="62"/>
      <c r="L83" s="62"/>
      <c r="M83" s="62"/>
    </row>
    <row r="84" spans="10:13" x14ac:dyDescent="0.25">
      <c r="J84" s="62"/>
      <c r="K84" s="62"/>
      <c r="L84" s="62"/>
      <c r="M84" s="62"/>
    </row>
    <row r="85" spans="10:13" x14ac:dyDescent="0.25">
      <c r="J85" s="62"/>
      <c r="K85" s="62"/>
      <c r="L85" s="62"/>
      <c r="M85" s="62"/>
    </row>
    <row r="86" spans="10:13" x14ac:dyDescent="0.25">
      <c r="J86" s="62"/>
      <c r="K86" s="62"/>
      <c r="L86" s="62"/>
      <c r="M86" s="62"/>
    </row>
    <row r="87" spans="10:13" x14ac:dyDescent="0.25">
      <c r="J87" s="62"/>
      <c r="K87" s="62"/>
      <c r="L87" s="62"/>
      <c r="M87" s="62"/>
    </row>
    <row r="88" spans="10:13" x14ac:dyDescent="0.25">
      <c r="J88" s="62"/>
      <c r="K88" s="62"/>
      <c r="L88" s="62"/>
      <c r="M88" s="62"/>
    </row>
    <row r="89" spans="10:13" x14ac:dyDescent="0.25">
      <c r="J89" s="62"/>
      <c r="K89" s="62"/>
      <c r="L89" s="62"/>
      <c r="M89" s="62"/>
    </row>
    <row r="90" spans="10:13" x14ac:dyDescent="0.25">
      <c r="J90" s="62"/>
      <c r="K90" s="62"/>
      <c r="L90" s="62"/>
      <c r="M90" s="62"/>
    </row>
    <row r="91" spans="10:13" x14ac:dyDescent="0.25">
      <c r="J91" s="62"/>
      <c r="K91" s="62"/>
      <c r="L91" s="62"/>
      <c r="M91" s="62"/>
    </row>
    <row r="92" spans="10:13" x14ac:dyDescent="0.25">
      <c r="J92" s="62"/>
      <c r="K92" s="62"/>
      <c r="L92" s="62"/>
      <c r="M92" s="62"/>
    </row>
    <row r="93" spans="10:13" x14ac:dyDescent="0.25">
      <c r="J93" s="62"/>
      <c r="K93" s="62"/>
      <c r="L93" s="62"/>
      <c r="M93" s="62"/>
    </row>
    <row r="94" spans="10:13" x14ac:dyDescent="0.25">
      <c r="J94" s="62"/>
      <c r="K94" s="62"/>
      <c r="L94" s="62"/>
      <c r="M94" s="62"/>
    </row>
    <row r="95" spans="10:13" x14ac:dyDescent="0.25">
      <c r="J95" s="62"/>
      <c r="K95" s="62"/>
      <c r="L95" s="62"/>
      <c r="M95" s="62"/>
    </row>
    <row r="96" spans="10:13" x14ac:dyDescent="0.25">
      <c r="J96" s="62"/>
      <c r="K96" s="62"/>
      <c r="L96" s="62"/>
      <c r="M96" s="62"/>
    </row>
    <row r="97" spans="10:13" x14ac:dyDescent="0.25">
      <c r="J97" s="62"/>
      <c r="K97" s="62"/>
      <c r="L97" s="62"/>
      <c r="M97" s="62"/>
    </row>
    <row r="98" spans="10:13" x14ac:dyDescent="0.25">
      <c r="J98" s="62"/>
      <c r="K98" s="62"/>
      <c r="L98" s="62"/>
      <c r="M98" s="62"/>
    </row>
    <row r="99" spans="10:13" x14ac:dyDescent="0.25">
      <c r="J99" s="62"/>
      <c r="K99" s="62"/>
      <c r="L99" s="62"/>
      <c r="M99" s="62"/>
    </row>
    <row r="100" spans="10:13" x14ac:dyDescent="0.25">
      <c r="J100" s="62"/>
      <c r="K100" s="62"/>
      <c r="L100" s="62"/>
      <c r="M100" s="62"/>
    </row>
    <row r="101" spans="10:13" x14ac:dyDescent="0.25">
      <c r="J101" s="62"/>
      <c r="K101" s="62"/>
      <c r="L101" s="62"/>
      <c r="M101" s="62"/>
    </row>
    <row r="102" spans="10:13" x14ac:dyDescent="0.25">
      <c r="J102" s="62"/>
      <c r="K102" s="62"/>
      <c r="L102" s="62"/>
      <c r="M102" s="62"/>
    </row>
    <row r="103" spans="10:13" x14ac:dyDescent="0.25">
      <c r="J103" s="62"/>
      <c r="K103" s="62"/>
      <c r="L103" s="62"/>
      <c r="M103" s="62"/>
    </row>
    <row r="104" spans="10:13" x14ac:dyDescent="0.25">
      <c r="J104" s="62"/>
      <c r="K104" s="62"/>
      <c r="L104" s="62"/>
      <c r="M104" s="62"/>
    </row>
    <row r="105" spans="10:13" x14ac:dyDescent="0.25">
      <c r="J105" s="62"/>
      <c r="K105" s="62"/>
      <c r="L105" s="62"/>
      <c r="M105" s="62"/>
    </row>
    <row r="106" spans="10:13" x14ac:dyDescent="0.25">
      <c r="J106" s="62"/>
      <c r="K106" s="62"/>
      <c r="L106" s="62"/>
      <c r="M106" s="62"/>
    </row>
    <row r="107" spans="10:13" x14ac:dyDescent="0.25">
      <c r="J107" s="62"/>
      <c r="K107" s="62"/>
      <c r="L107" s="62"/>
      <c r="M107" s="62"/>
    </row>
    <row r="108" spans="10:13" x14ac:dyDescent="0.25">
      <c r="J108" s="62"/>
      <c r="K108" s="62"/>
      <c r="L108" s="62"/>
      <c r="M108" s="62"/>
    </row>
    <row r="109" spans="10:13" x14ac:dyDescent="0.25">
      <c r="J109" s="62"/>
      <c r="K109" s="62"/>
      <c r="L109" s="62"/>
      <c r="M109" s="62"/>
    </row>
    <row r="110" spans="10:13" x14ac:dyDescent="0.25">
      <c r="J110" s="62"/>
      <c r="K110" s="62"/>
      <c r="L110" s="62"/>
      <c r="M110" s="62"/>
    </row>
    <row r="111" spans="10:13" x14ac:dyDescent="0.25">
      <c r="J111" s="62"/>
      <c r="K111" s="62"/>
      <c r="L111" s="62"/>
      <c r="M111" s="62"/>
    </row>
    <row r="112" spans="10:13" x14ac:dyDescent="0.25">
      <c r="J112" s="62"/>
      <c r="K112" s="62"/>
      <c r="L112" s="62"/>
      <c r="M112" s="62"/>
    </row>
    <row r="113" spans="10:13" x14ac:dyDescent="0.25">
      <c r="J113" s="62"/>
      <c r="K113" s="62"/>
      <c r="L113" s="62"/>
      <c r="M113" s="62"/>
    </row>
    <row r="114" spans="10:13" x14ac:dyDescent="0.25">
      <c r="J114" s="62"/>
      <c r="K114" s="62"/>
      <c r="L114" s="62"/>
      <c r="M114" s="62"/>
    </row>
    <row r="115" spans="10:13" x14ac:dyDescent="0.25">
      <c r="J115" s="62"/>
      <c r="K115" s="62"/>
      <c r="L115" s="62"/>
      <c r="M115" s="62"/>
    </row>
    <row r="116" spans="10:13" x14ac:dyDescent="0.25">
      <c r="J116" s="62"/>
      <c r="K116" s="62"/>
      <c r="L116" s="62"/>
      <c r="M116" s="62"/>
    </row>
    <row r="117" spans="10:13" x14ac:dyDescent="0.25">
      <c r="J117" s="62"/>
      <c r="K117" s="62"/>
      <c r="L117" s="62"/>
      <c r="M117" s="62"/>
    </row>
    <row r="118" spans="10:13" x14ac:dyDescent="0.25">
      <c r="J118" s="62"/>
      <c r="K118" s="62"/>
      <c r="L118" s="62"/>
      <c r="M118" s="62"/>
    </row>
    <row r="119" spans="10:13" x14ac:dyDescent="0.25">
      <c r="J119" s="62"/>
      <c r="K119" s="62"/>
      <c r="L119" s="62"/>
      <c r="M119" s="62"/>
    </row>
    <row r="120" spans="10:13" x14ac:dyDescent="0.25">
      <c r="J120" s="62"/>
      <c r="K120" s="62"/>
      <c r="L120" s="62"/>
      <c r="M120" s="62"/>
    </row>
    <row r="121" spans="10:13" x14ac:dyDescent="0.25">
      <c r="J121" s="62"/>
      <c r="K121" s="62"/>
      <c r="L121" s="62"/>
      <c r="M121" s="62"/>
    </row>
    <row r="122" spans="10:13" x14ac:dyDescent="0.25">
      <c r="J122" s="62"/>
      <c r="K122" s="62"/>
      <c r="L122" s="62"/>
      <c r="M122" s="62"/>
    </row>
    <row r="123" spans="10:13" x14ac:dyDescent="0.25">
      <c r="J123" s="62"/>
      <c r="K123" s="62"/>
      <c r="L123" s="62"/>
      <c r="M123" s="62"/>
    </row>
    <row r="124" spans="10:13" x14ac:dyDescent="0.25">
      <c r="J124" s="62"/>
      <c r="K124" s="62"/>
      <c r="L124" s="62"/>
      <c r="M124" s="62"/>
    </row>
    <row r="125" spans="10:13" x14ac:dyDescent="0.25">
      <c r="J125" s="62"/>
      <c r="K125" s="62"/>
      <c r="L125" s="62"/>
      <c r="M125" s="62"/>
    </row>
    <row r="126" spans="10:13" x14ac:dyDescent="0.25">
      <c r="J126" s="62"/>
      <c r="K126" s="62"/>
      <c r="L126" s="62"/>
      <c r="M126" s="62"/>
    </row>
    <row r="127" spans="10:13" x14ac:dyDescent="0.25">
      <c r="J127" s="62"/>
      <c r="K127" s="62"/>
      <c r="L127" s="62"/>
      <c r="M127" s="62"/>
    </row>
    <row r="128" spans="10:13" x14ac:dyDescent="0.25">
      <c r="J128" s="62"/>
      <c r="K128" s="62"/>
      <c r="L128" s="62"/>
      <c r="M128" s="62"/>
    </row>
    <row r="129" spans="10:13" x14ac:dyDescent="0.25">
      <c r="J129" s="62"/>
      <c r="K129" s="62"/>
      <c r="L129" s="62"/>
      <c r="M129" s="62"/>
    </row>
    <row r="130" spans="10:13" x14ac:dyDescent="0.25">
      <c r="J130" s="62"/>
      <c r="K130" s="62"/>
      <c r="L130" s="62"/>
      <c r="M130" s="62"/>
    </row>
  </sheetData>
  <mergeCells count="24">
    <mergeCell ref="O1:O2"/>
    <mergeCell ref="B2:M2"/>
    <mergeCell ref="B3:M3"/>
    <mergeCell ref="B4:B5"/>
    <mergeCell ref="C4:C5"/>
    <mergeCell ref="D4:D5"/>
    <mergeCell ref="E4:E5"/>
    <mergeCell ref="F4:G4"/>
    <mergeCell ref="H4:I4"/>
    <mergeCell ref="J4:K4"/>
    <mergeCell ref="L4:L5"/>
    <mergeCell ref="L29:M29"/>
    <mergeCell ref="M4:M5"/>
    <mergeCell ref="B28:C28"/>
    <mergeCell ref="D28:E28"/>
    <mergeCell ref="F28:G28"/>
    <mergeCell ref="H28:I28"/>
    <mergeCell ref="J28:K28"/>
    <mergeCell ref="L28:M28"/>
    <mergeCell ref="B29:C29"/>
    <mergeCell ref="D29:E29"/>
    <mergeCell ref="F29:G29"/>
    <mergeCell ref="H29:I29"/>
    <mergeCell ref="J29:K29"/>
  </mergeCells>
  <printOptions horizontalCentered="1" verticalCentered="1"/>
  <pageMargins left="0" right="0" top="0" bottom="0" header="0" footer="0"/>
  <pageSetup paperSize="9" scale="6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7BFF-6B6E-441A-B274-3BF8596F0EC7}">
  <sheetPr>
    <tabColor theme="2"/>
  </sheetPr>
  <dimension ref="B1:M26"/>
  <sheetViews>
    <sheetView showGridLines="0" zoomScale="93" zoomScaleNormal="93" workbookViewId="0"/>
  </sheetViews>
  <sheetFormatPr defaultColWidth="9.140625" defaultRowHeight="15" x14ac:dyDescent="0.25"/>
  <cols>
    <col min="1" max="1" width="9.140625" style="167"/>
    <col min="2" max="2" width="40.28515625" style="167" customWidth="1"/>
    <col min="3" max="7" width="11" style="167" customWidth="1"/>
    <col min="8" max="8" width="38.140625" style="167" customWidth="1"/>
    <col min="9" max="10" width="9.140625" style="167"/>
    <col min="11" max="11" width="18.5703125" style="167" customWidth="1"/>
    <col min="12" max="16384" width="9.140625" style="167"/>
  </cols>
  <sheetData>
    <row r="1" spans="2:13" x14ac:dyDescent="0.25">
      <c r="K1" s="328" t="s">
        <v>141</v>
      </c>
    </row>
    <row r="2" spans="2:13" ht="29.25" customHeight="1" x14ac:dyDescent="0.25">
      <c r="B2" s="500" t="s">
        <v>790</v>
      </c>
      <c r="C2" s="501"/>
      <c r="D2" s="501"/>
      <c r="E2" s="501"/>
      <c r="F2" s="501"/>
      <c r="G2" s="501"/>
      <c r="H2" s="502"/>
      <c r="J2" s="392"/>
      <c r="K2" s="328" t="s">
        <v>142</v>
      </c>
    </row>
    <row r="3" spans="2:13" ht="52.5" customHeight="1" x14ac:dyDescent="0.25">
      <c r="B3" s="503" t="s">
        <v>791</v>
      </c>
      <c r="C3" s="504"/>
      <c r="D3" s="504"/>
      <c r="E3" s="504"/>
      <c r="F3" s="504"/>
      <c r="G3" s="504"/>
      <c r="H3" s="505"/>
      <c r="J3" s="392"/>
      <c r="M3" s="361"/>
    </row>
    <row r="4" spans="2:13" ht="18.600000000000001" customHeight="1" x14ac:dyDescent="0.25">
      <c r="B4" s="168" t="s">
        <v>72</v>
      </c>
      <c r="C4" s="169">
        <v>2022</v>
      </c>
      <c r="D4" s="169">
        <v>2021</v>
      </c>
      <c r="E4" s="169">
        <v>2020</v>
      </c>
      <c r="F4" s="169">
        <v>2019</v>
      </c>
      <c r="G4" s="169">
        <v>2018</v>
      </c>
      <c r="H4" s="170" t="s">
        <v>73</v>
      </c>
    </row>
    <row r="5" spans="2:13" s="171" customFormat="1" ht="21" customHeight="1" x14ac:dyDescent="0.25">
      <c r="B5" s="497" t="s">
        <v>792</v>
      </c>
      <c r="C5" s="498"/>
      <c r="D5" s="498"/>
      <c r="E5" s="498"/>
      <c r="F5" s="498"/>
      <c r="G5" s="498"/>
      <c r="H5" s="499"/>
    </row>
    <row r="6" spans="2:13" ht="17.25" customHeight="1" x14ac:dyDescent="0.25">
      <c r="B6" s="172" t="s">
        <v>793</v>
      </c>
      <c r="C6" s="173">
        <v>184.69502095999999</v>
      </c>
      <c r="D6" s="173">
        <v>163.625498177</v>
      </c>
      <c r="E6" s="173">
        <v>161.09527940899994</v>
      </c>
      <c r="F6" s="173">
        <v>153.32577930200003</v>
      </c>
      <c r="G6" s="173">
        <v>153.76955727500001</v>
      </c>
      <c r="H6" s="174" t="s">
        <v>794</v>
      </c>
    </row>
    <row r="7" spans="2:13" ht="15.6" customHeight="1" x14ac:dyDescent="0.25">
      <c r="B7" s="176" t="s">
        <v>795</v>
      </c>
      <c r="C7" s="177">
        <v>5.2836979959999999</v>
      </c>
      <c r="D7" s="177">
        <v>4.5753075360000004</v>
      </c>
      <c r="E7" s="177">
        <v>4.9446993580000003</v>
      </c>
      <c r="F7" s="177">
        <v>4.389168454</v>
      </c>
      <c r="G7" s="177">
        <v>2.9596789209999996</v>
      </c>
      <c r="H7" s="178" t="s">
        <v>796</v>
      </c>
    </row>
    <row r="8" spans="2:13" ht="15.6" customHeight="1" x14ac:dyDescent="0.25">
      <c r="B8" s="179" t="s">
        <v>128</v>
      </c>
      <c r="C8" s="180">
        <v>53.087491513000003</v>
      </c>
      <c r="D8" s="180">
        <v>50.521609884999997</v>
      </c>
      <c r="E8" s="180">
        <v>53.259674813000011</v>
      </c>
      <c r="F8" s="180">
        <v>58.911041246999993</v>
      </c>
      <c r="G8" s="180">
        <v>62.668372516000005</v>
      </c>
      <c r="H8" s="181" t="s">
        <v>797</v>
      </c>
    </row>
    <row r="9" spans="2:13" ht="15.6" customHeight="1" x14ac:dyDescent="0.25">
      <c r="B9" s="182" t="s">
        <v>48</v>
      </c>
      <c r="C9" s="183">
        <v>243.066210469</v>
      </c>
      <c r="D9" s="183">
        <v>218.722415598</v>
      </c>
      <c r="E9" s="183">
        <v>219.29965357999995</v>
      </c>
      <c r="F9" s="183">
        <v>216.625989003</v>
      </c>
      <c r="G9" s="183">
        <v>219.39760871200002</v>
      </c>
      <c r="H9" s="184" t="s">
        <v>68</v>
      </c>
    </row>
    <row r="10" spans="2:13" s="171" customFormat="1" ht="21" customHeight="1" x14ac:dyDescent="0.25">
      <c r="B10" s="497" t="s">
        <v>798</v>
      </c>
      <c r="C10" s="498"/>
      <c r="D10" s="498"/>
      <c r="E10" s="498"/>
      <c r="F10" s="498"/>
      <c r="G10" s="498"/>
      <c r="H10" s="499"/>
    </row>
    <row r="11" spans="2:13" ht="17.25" customHeight="1" x14ac:dyDescent="0.25">
      <c r="B11" s="172" t="s">
        <v>793</v>
      </c>
      <c r="C11" s="173">
        <v>60.522153820000007</v>
      </c>
      <c r="D11" s="173">
        <v>50.276988212999989</v>
      </c>
      <c r="E11" s="173">
        <v>53.489069833999991</v>
      </c>
      <c r="F11" s="173">
        <v>58.018352320000005</v>
      </c>
      <c r="G11" s="173">
        <v>61.985267684000007</v>
      </c>
      <c r="H11" s="174" t="s">
        <v>794</v>
      </c>
    </row>
    <row r="12" spans="2:13" ht="15.6" customHeight="1" x14ac:dyDescent="0.25">
      <c r="B12" s="176" t="s">
        <v>795</v>
      </c>
      <c r="C12" s="177">
        <v>2.1311251790000001</v>
      </c>
      <c r="D12" s="177">
        <v>1.3117999999999999</v>
      </c>
      <c r="E12" s="177">
        <v>1.6410639999999999</v>
      </c>
      <c r="F12" s="177">
        <v>2.584385384</v>
      </c>
      <c r="G12" s="177">
        <v>2.2714285539999994</v>
      </c>
      <c r="H12" s="178" t="s">
        <v>796</v>
      </c>
    </row>
    <row r="13" spans="2:13" ht="15.6" customHeight="1" x14ac:dyDescent="0.25">
      <c r="B13" s="179" t="s">
        <v>128</v>
      </c>
      <c r="C13" s="180">
        <v>42.562291453000007</v>
      </c>
      <c r="D13" s="180">
        <v>38.026407215999996</v>
      </c>
      <c r="E13" s="180">
        <v>38.589692961000019</v>
      </c>
      <c r="F13" s="180">
        <v>47.205646081999994</v>
      </c>
      <c r="G13" s="180">
        <v>48.782537839000007</v>
      </c>
      <c r="H13" s="181" t="s">
        <v>797</v>
      </c>
    </row>
    <row r="14" spans="2:13" ht="15" customHeight="1" x14ac:dyDescent="0.25">
      <c r="B14" s="182" t="s">
        <v>48</v>
      </c>
      <c r="C14" s="183">
        <v>105.21557045200001</v>
      </c>
      <c r="D14" s="183">
        <v>89.615195428999982</v>
      </c>
      <c r="E14" s="183">
        <v>93.719826795000017</v>
      </c>
      <c r="F14" s="183">
        <v>107.80838378600001</v>
      </c>
      <c r="G14" s="183">
        <v>113.039234077</v>
      </c>
      <c r="H14" s="184" t="s">
        <v>68</v>
      </c>
    </row>
    <row r="15" spans="2:13" s="171" customFormat="1" ht="21" customHeight="1" x14ac:dyDescent="0.25">
      <c r="B15" s="497" t="s">
        <v>96</v>
      </c>
      <c r="C15" s="498"/>
      <c r="D15" s="498"/>
      <c r="E15" s="498"/>
      <c r="F15" s="498"/>
      <c r="G15" s="498"/>
      <c r="H15" s="499"/>
    </row>
    <row r="16" spans="2:13" ht="17.25" customHeight="1" x14ac:dyDescent="0.25">
      <c r="B16" s="172" t="s">
        <v>793</v>
      </c>
      <c r="C16" s="173">
        <v>450.778683</v>
      </c>
      <c r="D16" s="173">
        <v>296.15079000000003</v>
      </c>
      <c r="E16" s="173">
        <v>470.73921699999988</v>
      </c>
      <c r="F16" s="173">
        <v>217.41067799999999</v>
      </c>
      <c r="G16" s="173">
        <v>444.39858700000002</v>
      </c>
      <c r="H16" s="174" t="s">
        <v>794</v>
      </c>
    </row>
    <row r="17" spans="2:8" ht="15.6" customHeight="1" x14ac:dyDescent="0.25">
      <c r="B17" s="176" t="s">
        <v>795</v>
      </c>
      <c r="C17" s="177">
        <v>0</v>
      </c>
      <c r="D17" s="186">
        <v>0.20300000000000001</v>
      </c>
      <c r="E17" s="177">
        <v>7.452725</v>
      </c>
      <c r="F17" s="177">
        <v>0</v>
      </c>
      <c r="G17" s="177">
        <v>2.1</v>
      </c>
      <c r="H17" s="178" t="s">
        <v>796</v>
      </c>
    </row>
    <row r="18" spans="2:8" ht="15.6" customHeight="1" x14ac:dyDescent="0.25">
      <c r="B18" s="179" t="s">
        <v>128</v>
      </c>
      <c r="C18" s="180">
        <v>30.831651000000004</v>
      </c>
      <c r="D18" s="180">
        <v>58.222985999999999</v>
      </c>
      <c r="E18" s="180">
        <v>163.80722500000002</v>
      </c>
      <c r="F18" s="180">
        <v>58.42606</v>
      </c>
      <c r="G18" s="180">
        <v>58.108407</v>
      </c>
      <c r="H18" s="181" t="s">
        <v>797</v>
      </c>
    </row>
    <row r="19" spans="2:8" ht="18" customHeight="1" x14ac:dyDescent="0.25">
      <c r="B19" s="187" t="s">
        <v>48</v>
      </c>
      <c r="C19" s="188">
        <v>481.61033400000002</v>
      </c>
      <c r="D19" s="188">
        <v>354.576776</v>
      </c>
      <c r="E19" s="188">
        <v>641.99916699999994</v>
      </c>
      <c r="F19" s="188">
        <v>275.83673799999997</v>
      </c>
      <c r="G19" s="188">
        <v>504.60699400000004</v>
      </c>
      <c r="H19" s="189" t="s">
        <v>68</v>
      </c>
    </row>
    <row r="20" spans="2:8" ht="21" customHeight="1" x14ac:dyDescent="0.25">
      <c r="B20" s="497" t="s">
        <v>97</v>
      </c>
      <c r="C20" s="498"/>
      <c r="D20" s="498"/>
      <c r="E20" s="498"/>
      <c r="F20" s="498"/>
      <c r="G20" s="498"/>
      <c r="H20" s="499"/>
    </row>
    <row r="21" spans="2:8" ht="17.25" customHeight="1" x14ac:dyDescent="0.25">
      <c r="B21" s="172" t="s">
        <v>793</v>
      </c>
      <c r="C21" s="173">
        <v>350.11818900000003</v>
      </c>
      <c r="D21" s="173">
        <v>391.88466299999999</v>
      </c>
      <c r="E21" s="173">
        <v>405.59688799999998</v>
      </c>
      <c r="F21" s="173">
        <v>359.68833100000001</v>
      </c>
      <c r="G21" s="173">
        <v>512.45851199999993</v>
      </c>
      <c r="H21" s="174" t="s">
        <v>794</v>
      </c>
    </row>
    <row r="22" spans="2:8" ht="15.6" customHeight="1" x14ac:dyDescent="0.25">
      <c r="B22" s="176" t="s">
        <v>795</v>
      </c>
      <c r="C22" s="177">
        <v>0</v>
      </c>
      <c r="D22" s="186">
        <v>0.14899999999999999</v>
      </c>
      <c r="E22" s="177">
        <v>9.5699690000000004</v>
      </c>
      <c r="F22" s="177">
        <v>0</v>
      </c>
      <c r="G22" s="177">
        <v>0</v>
      </c>
      <c r="H22" s="178" t="s">
        <v>796</v>
      </c>
    </row>
    <row r="23" spans="2:8" ht="15.6" customHeight="1" x14ac:dyDescent="0.25">
      <c r="B23" s="179" t="s">
        <v>128</v>
      </c>
      <c r="C23" s="180">
        <v>11.926221</v>
      </c>
      <c r="D23" s="180">
        <v>25.217955</v>
      </c>
      <c r="E23" s="180">
        <v>58.300612999999991</v>
      </c>
      <c r="F23" s="180">
        <v>17.191013999999999</v>
      </c>
      <c r="G23" s="180">
        <v>5.5760620000000003</v>
      </c>
      <c r="H23" s="181" t="s">
        <v>797</v>
      </c>
    </row>
    <row r="24" spans="2:8" ht="18.600000000000001" customHeight="1" x14ac:dyDescent="0.25">
      <c r="B24" s="190" t="s">
        <v>48</v>
      </c>
      <c r="C24" s="191">
        <v>362.04441000000003</v>
      </c>
      <c r="D24" s="191">
        <v>417.25161800000001</v>
      </c>
      <c r="E24" s="191">
        <v>473.46746999999999</v>
      </c>
      <c r="F24" s="191">
        <v>376.879345</v>
      </c>
      <c r="G24" s="191">
        <v>518.03457399999991</v>
      </c>
      <c r="H24" s="192" t="s">
        <v>68</v>
      </c>
    </row>
    <row r="25" spans="2:8" x14ac:dyDescent="0.25">
      <c r="B25" s="193" t="s">
        <v>70</v>
      </c>
      <c r="C25" s="185"/>
      <c r="H25" s="194" t="s">
        <v>71</v>
      </c>
    </row>
    <row r="26" spans="2:8" x14ac:dyDescent="0.25">
      <c r="C26" s="175"/>
      <c r="D26" s="175"/>
      <c r="E26" s="175"/>
      <c r="F26" s="175"/>
      <c r="G26" s="175"/>
    </row>
  </sheetData>
  <mergeCells count="7">
    <mergeCell ref="B15:H15"/>
    <mergeCell ref="B20:H20"/>
    <mergeCell ref="J2:J3"/>
    <mergeCell ref="B2:H2"/>
    <mergeCell ref="B3:H3"/>
    <mergeCell ref="B5:H5"/>
    <mergeCell ref="B10:H10"/>
  </mergeCells>
  <printOptions horizontalCentered="1" verticalCentered="1"/>
  <pageMargins left="0" right="0" top="0" bottom="0" header="0" footer="0"/>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4ABD-6348-47D9-B354-34BC43D3FADA}">
  <sheetPr>
    <tabColor theme="2"/>
  </sheetPr>
  <dimension ref="A1:AA365"/>
  <sheetViews>
    <sheetView showGridLines="0" zoomScale="93" zoomScaleNormal="93" zoomScaleSheetLayoutView="95" workbookViewId="0">
      <selection activeCell="X1" sqref="W1:X3"/>
    </sheetView>
  </sheetViews>
  <sheetFormatPr defaultRowHeight="15" x14ac:dyDescent="0.25"/>
  <cols>
    <col min="1" max="1" width="5" customWidth="1"/>
    <col min="2" max="2" width="16.5703125" style="62" customWidth="1"/>
    <col min="3" max="3" width="8.42578125" style="62" customWidth="1"/>
    <col min="4" max="4" width="9" style="106" customWidth="1"/>
    <col min="5" max="8" width="11" style="106" customWidth="1"/>
    <col min="9" max="10" width="11" customWidth="1"/>
    <col min="11" max="12" width="11" style="106" customWidth="1"/>
    <col min="13" max="20" width="11" customWidth="1"/>
    <col min="21" max="21" width="16.28515625" customWidth="1"/>
    <col min="22" max="23" width="12.42578125" customWidth="1"/>
    <col min="24" max="24" width="17.85546875" customWidth="1"/>
    <col min="25" max="27" width="12.42578125" customWidth="1"/>
  </cols>
  <sheetData>
    <row r="1" spans="1:27" ht="15.75" thickBot="1" x14ac:dyDescent="0.3">
      <c r="W1" s="167"/>
      <c r="X1" s="328" t="s">
        <v>141</v>
      </c>
    </row>
    <row r="2" spans="1:27" ht="27.75" customHeight="1" x14ac:dyDescent="0.25">
      <c r="B2" s="512" t="s">
        <v>799</v>
      </c>
      <c r="C2" s="513"/>
      <c r="D2" s="513"/>
      <c r="E2" s="513"/>
      <c r="F2" s="513"/>
      <c r="G2" s="513"/>
      <c r="H2" s="513"/>
      <c r="I2" s="513"/>
      <c r="J2" s="513"/>
      <c r="K2" s="513"/>
      <c r="L2" s="513"/>
      <c r="M2" s="513"/>
      <c r="N2" s="513"/>
      <c r="O2" s="513"/>
      <c r="P2" s="513"/>
      <c r="Q2" s="513"/>
      <c r="R2" s="513"/>
      <c r="S2" s="513"/>
      <c r="T2" s="513"/>
      <c r="U2" s="514"/>
      <c r="W2" s="392"/>
      <c r="X2" s="328" t="s">
        <v>142</v>
      </c>
    </row>
    <row r="3" spans="1:27" ht="33" customHeight="1" x14ac:dyDescent="0.25">
      <c r="B3" s="515" t="s">
        <v>831</v>
      </c>
      <c r="C3" s="516"/>
      <c r="D3" s="516"/>
      <c r="E3" s="516"/>
      <c r="F3" s="516"/>
      <c r="G3" s="516"/>
      <c r="H3" s="516"/>
      <c r="I3" s="516"/>
      <c r="J3" s="516"/>
      <c r="K3" s="516"/>
      <c r="L3" s="516"/>
      <c r="M3" s="516"/>
      <c r="N3" s="516"/>
      <c r="O3" s="516"/>
      <c r="P3" s="516"/>
      <c r="Q3" s="516"/>
      <c r="R3" s="516"/>
      <c r="S3" s="516"/>
      <c r="T3" s="516"/>
      <c r="U3" s="517"/>
      <c r="W3" s="392"/>
      <c r="X3" s="167"/>
    </row>
    <row r="4" spans="1:27" ht="38.25" customHeight="1" x14ac:dyDescent="0.25">
      <c r="B4" s="518" t="s">
        <v>732</v>
      </c>
      <c r="C4" s="510" t="s">
        <v>800</v>
      </c>
      <c r="D4" s="511" t="s">
        <v>734</v>
      </c>
      <c r="E4" s="510" t="s">
        <v>801</v>
      </c>
      <c r="F4" s="511"/>
      <c r="G4" s="510" t="s">
        <v>802</v>
      </c>
      <c r="H4" s="511"/>
      <c r="I4" s="510" t="s">
        <v>803</v>
      </c>
      <c r="J4" s="511"/>
      <c r="K4" s="510" t="s">
        <v>804</v>
      </c>
      <c r="L4" s="511"/>
      <c r="M4" s="510" t="s">
        <v>805</v>
      </c>
      <c r="N4" s="511"/>
      <c r="O4" s="510" t="s">
        <v>806</v>
      </c>
      <c r="P4" s="511"/>
      <c r="Q4" s="510" t="s">
        <v>807</v>
      </c>
      <c r="R4" s="511"/>
      <c r="S4" s="510" t="s">
        <v>808</v>
      </c>
      <c r="T4" s="511"/>
      <c r="U4" s="519" t="s">
        <v>739</v>
      </c>
      <c r="V4" s="63"/>
      <c r="W4" s="63"/>
      <c r="X4" s="63"/>
      <c r="Y4" s="63"/>
      <c r="Z4" s="63"/>
      <c r="AA4" s="63"/>
    </row>
    <row r="5" spans="1:27" ht="84.75" customHeight="1" x14ac:dyDescent="0.25">
      <c r="B5" s="518"/>
      <c r="C5" s="510"/>
      <c r="D5" s="511"/>
      <c r="E5" s="197" t="s">
        <v>800</v>
      </c>
      <c r="F5" s="198" t="s">
        <v>742</v>
      </c>
      <c r="G5" s="197" t="s">
        <v>800</v>
      </c>
      <c r="H5" s="198" t="s">
        <v>742</v>
      </c>
      <c r="I5" s="197" t="s">
        <v>800</v>
      </c>
      <c r="J5" s="198" t="s">
        <v>742</v>
      </c>
      <c r="K5" s="197" t="s">
        <v>800</v>
      </c>
      <c r="L5" s="198" t="s">
        <v>742</v>
      </c>
      <c r="M5" s="197" t="s">
        <v>800</v>
      </c>
      <c r="N5" s="198" t="s">
        <v>742</v>
      </c>
      <c r="O5" s="197" t="s">
        <v>800</v>
      </c>
      <c r="P5" s="198" t="s">
        <v>742</v>
      </c>
      <c r="Q5" s="197" t="s">
        <v>800</v>
      </c>
      <c r="R5" s="198" t="s">
        <v>742</v>
      </c>
      <c r="S5" s="197" t="s">
        <v>800</v>
      </c>
      <c r="T5" s="198" t="s">
        <v>742</v>
      </c>
      <c r="U5" s="519"/>
      <c r="V5" s="63"/>
      <c r="W5" s="63"/>
      <c r="X5" s="63"/>
      <c r="Y5" s="63"/>
      <c r="Z5" s="63"/>
      <c r="AA5" s="63"/>
    </row>
    <row r="6" spans="1:27" ht="32.25" customHeight="1" x14ac:dyDescent="0.25">
      <c r="A6" s="66"/>
      <c r="B6" s="199" t="s">
        <v>32</v>
      </c>
      <c r="C6" s="200">
        <v>0.28313328004480182</v>
      </c>
      <c r="D6" s="201">
        <v>6.0148899659999993</v>
      </c>
      <c r="E6" s="112">
        <v>9.022146520362008E-2</v>
      </c>
      <c r="F6" s="202">
        <v>0.510058499</v>
      </c>
      <c r="G6" s="112">
        <v>0.11173295267411623</v>
      </c>
      <c r="H6" s="202">
        <v>0.33092379</v>
      </c>
      <c r="I6" s="203">
        <v>2.3677566245972621E-2</v>
      </c>
      <c r="J6" s="202">
        <v>1.4801465E-2</v>
      </c>
      <c r="K6" s="203">
        <v>0.1670075769038534</v>
      </c>
      <c r="L6" s="202">
        <v>0.12436</v>
      </c>
      <c r="M6" s="203">
        <v>6.5145817245635784E-2</v>
      </c>
      <c r="N6" s="202">
        <v>5.2026083000000001E-2</v>
      </c>
      <c r="O6" s="341">
        <v>4.6436698278655E-2</v>
      </c>
      <c r="P6" s="342">
        <v>8.2944999999999991E-2</v>
      </c>
      <c r="Q6" s="341">
        <v>0.43594585873207725</v>
      </c>
      <c r="R6" s="342">
        <v>1.5713589550000002</v>
      </c>
      <c r="S6" s="341">
        <v>0.65651437616228059</v>
      </c>
      <c r="T6" s="202">
        <v>3.3284161739999996</v>
      </c>
      <c r="U6" s="204" t="s">
        <v>126</v>
      </c>
      <c r="V6" s="63"/>
      <c r="W6" s="63"/>
      <c r="X6" s="63"/>
      <c r="Y6" s="63"/>
      <c r="Z6" s="63"/>
      <c r="AA6" s="63"/>
    </row>
    <row r="7" spans="1:27" ht="32.25" customHeight="1" x14ac:dyDescent="0.25">
      <c r="A7" s="66"/>
      <c r="B7" s="205" t="s">
        <v>10</v>
      </c>
      <c r="C7" s="206">
        <v>0.21028746395569861</v>
      </c>
      <c r="D7" s="207">
        <v>4.4673517599999997</v>
      </c>
      <c r="E7" s="120">
        <v>0.28315386235071477</v>
      </c>
      <c r="F7" s="208">
        <v>1.6007835129999999</v>
      </c>
      <c r="G7" s="120">
        <v>0.34048921025597856</v>
      </c>
      <c r="H7" s="208">
        <v>1.0084400099999999</v>
      </c>
      <c r="I7" s="209">
        <v>4.4135649332135166E-2</v>
      </c>
      <c r="J7" s="208">
        <v>2.7590347000000001E-2</v>
      </c>
      <c r="K7" s="209">
        <v>0.59293422527985096</v>
      </c>
      <c r="L7" s="208">
        <v>0.44152068799999999</v>
      </c>
      <c r="M7" s="209">
        <v>0.15493657614150608</v>
      </c>
      <c r="N7" s="208">
        <v>0.123733856</v>
      </c>
      <c r="O7" s="209">
        <v>0.39780836878453385</v>
      </c>
      <c r="P7" s="208">
        <v>0.71056333399999994</v>
      </c>
      <c r="Q7" s="209">
        <v>4.381348349094704E-2</v>
      </c>
      <c r="R7" s="208">
        <v>0.157924908</v>
      </c>
      <c r="S7" s="209">
        <v>7.8265960910093579E-2</v>
      </c>
      <c r="T7" s="208">
        <v>0.39679510399999995</v>
      </c>
      <c r="U7" s="210" t="s">
        <v>11</v>
      </c>
      <c r="V7" s="1"/>
      <c r="W7" s="1"/>
      <c r="X7" s="1"/>
      <c r="Y7" s="1"/>
      <c r="Z7" s="1"/>
      <c r="AA7" s="1"/>
    </row>
    <row r="8" spans="1:27" ht="32.25" customHeight="1" x14ac:dyDescent="0.25">
      <c r="A8" s="66"/>
      <c r="B8" s="199" t="s">
        <v>90</v>
      </c>
      <c r="C8" s="200">
        <v>7.3750312277596486E-2</v>
      </c>
      <c r="D8" s="201">
        <v>1.5667533439999999</v>
      </c>
      <c r="E8" s="112">
        <v>0.12685195891433418</v>
      </c>
      <c r="F8" s="202">
        <v>0.71714552200000004</v>
      </c>
      <c r="G8" s="112">
        <v>8.1437319091410776E-2</v>
      </c>
      <c r="H8" s="202">
        <v>0.241196045</v>
      </c>
      <c r="I8" s="203">
        <v>0.10261929306856747</v>
      </c>
      <c r="J8" s="202">
        <v>6.4150000000000013E-2</v>
      </c>
      <c r="K8" s="203">
        <v>6.4588662849376975E-4</v>
      </c>
      <c r="L8" s="202">
        <v>4.8095100000000002E-4</v>
      </c>
      <c r="M8" s="203">
        <v>0.14484888151662145</v>
      </c>
      <c r="N8" s="202">
        <v>0.11567772500000001</v>
      </c>
      <c r="O8" s="341">
        <v>4.1127938706729268E-2</v>
      </c>
      <c r="P8" s="342">
        <v>7.3462520000000003E-2</v>
      </c>
      <c r="Q8" s="341">
        <v>2.2840530871913286E-2</v>
      </c>
      <c r="R8" s="342">
        <v>8.2328280000000004E-2</v>
      </c>
      <c r="S8" s="341">
        <v>5.3712315728078226E-2</v>
      </c>
      <c r="T8" s="202">
        <v>0.27231230099999992</v>
      </c>
      <c r="U8" s="204" t="s">
        <v>124</v>
      </c>
      <c r="V8" s="63"/>
      <c r="W8" s="63"/>
      <c r="X8" s="63"/>
      <c r="Y8" s="63"/>
      <c r="Z8" s="63"/>
      <c r="AA8" s="63"/>
    </row>
    <row r="9" spans="1:27" ht="32.25" customHeight="1" x14ac:dyDescent="0.25">
      <c r="A9" s="66"/>
      <c r="B9" s="205" t="s">
        <v>14</v>
      </c>
      <c r="C9" s="206">
        <v>6.1007910161485372E-2</v>
      </c>
      <c r="D9" s="207">
        <v>1.296053458</v>
      </c>
      <c r="E9" s="120">
        <v>3.6791985231390046E-3</v>
      </c>
      <c r="F9" s="208">
        <v>2.0799999999999999E-2</v>
      </c>
      <c r="G9" s="120">
        <v>0.13913449721444876</v>
      </c>
      <c r="H9" s="208">
        <v>0.41208000000000006</v>
      </c>
      <c r="I9" s="209">
        <v>0.31291195057496518</v>
      </c>
      <c r="J9" s="208">
        <v>0.195609432</v>
      </c>
      <c r="K9" s="209">
        <v>0.11640858387037116</v>
      </c>
      <c r="L9" s="208">
        <v>8.6682123999999999E-2</v>
      </c>
      <c r="M9" s="209">
        <v>2.012940683935225E-2</v>
      </c>
      <c r="N9" s="208">
        <v>1.6075539999999999E-2</v>
      </c>
      <c r="O9" s="209">
        <v>0</v>
      </c>
      <c r="P9" s="208">
        <v>0</v>
      </c>
      <c r="Q9" s="209">
        <v>0.15669557469090853</v>
      </c>
      <c r="R9" s="208">
        <v>0.56480636200000001</v>
      </c>
      <c r="S9" s="209">
        <v>0</v>
      </c>
      <c r="T9" s="208">
        <v>0</v>
      </c>
      <c r="U9" s="210" t="s">
        <v>15</v>
      </c>
      <c r="V9" s="1"/>
      <c r="W9" s="1"/>
      <c r="X9" s="1"/>
      <c r="Y9" s="1"/>
      <c r="Z9" s="1"/>
      <c r="AA9" s="1"/>
    </row>
    <row r="10" spans="1:27" ht="32.25" customHeight="1" x14ac:dyDescent="0.25">
      <c r="A10" s="66"/>
      <c r="B10" s="199" t="s">
        <v>12</v>
      </c>
      <c r="C10" s="200">
        <v>5.6724201505962343E-2</v>
      </c>
      <c r="D10" s="201">
        <v>1.2050502519999999</v>
      </c>
      <c r="E10" s="112">
        <v>3.5376908876336589E-4</v>
      </c>
      <c r="F10" s="202">
        <v>2E-3</v>
      </c>
      <c r="G10" s="112">
        <v>3.1996747629160473E-2</v>
      </c>
      <c r="H10" s="202">
        <v>9.4765999999999989E-2</v>
      </c>
      <c r="I10" s="203">
        <v>0.36258826908871022</v>
      </c>
      <c r="J10" s="202">
        <v>0.22666339600000002</v>
      </c>
      <c r="K10" s="203">
        <v>0</v>
      </c>
      <c r="L10" s="202">
        <v>0</v>
      </c>
      <c r="M10" s="203">
        <v>0</v>
      </c>
      <c r="N10" s="202">
        <v>0</v>
      </c>
      <c r="O10" s="341">
        <v>0.10153426487210647</v>
      </c>
      <c r="P10" s="342">
        <v>0.18135999999999999</v>
      </c>
      <c r="Q10" s="341">
        <v>0.19302659196738731</v>
      </c>
      <c r="R10" s="342">
        <v>0.69576085600000004</v>
      </c>
      <c r="S10" s="341">
        <v>8.8760375454486739E-4</v>
      </c>
      <c r="T10" s="202">
        <v>4.4999999999999997E-3</v>
      </c>
      <c r="U10" s="204" t="s">
        <v>13</v>
      </c>
      <c r="V10" s="63"/>
      <c r="W10" s="63"/>
      <c r="X10" s="63"/>
      <c r="Y10" s="63"/>
      <c r="Z10" s="63"/>
      <c r="AA10" s="63"/>
    </row>
    <row r="11" spans="1:27" ht="32.25" customHeight="1" x14ac:dyDescent="0.25">
      <c r="A11" s="66"/>
      <c r="B11" s="205" t="s">
        <v>5</v>
      </c>
      <c r="C11" s="206">
        <v>5.2210627256844132E-2</v>
      </c>
      <c r="D11" s="207">
        <v>1.1091637760000002</v>
      </c>
      <c r="E11" s="120">
        <v>4.2623194729540043E-2</v>
      </c>
      <c r="F11" s="208">
        <v>0.24096619000000002</v>
      </c>
      <c r="G11" s="120">
        <v>5.3811299974647557E-2</v>
      </c>
      <c r="H11" s="208">
        <v>0.15937499999999999</v>
      </c>
      <c r="I11" s="209">
        <v>0.10261929306856747</v>
      </c>
      <c r="J11" s="208">
        <v>6.4150000000000013E-2</v>
      </c>
      <c r="K11" s="209">
        <v>0</v>
      </c>
      <c r="L11" s="208">
        <v>0</v>
      </c>
      <c r="M11" s="209">
        <v>1.750197826918015E-3</v>
      </c>
      <c r="N11" s="208">
        <v>1.3977250000000001E-3</v>
      </c>
      <c r="O11" s="209">
        <v>1.6799528258906481E-2</v>
      </c>
      <c r="P11" s="208">
        <v>3.0007234000000001E-2</v>
      </c>
      <c r="Q11" s="209">
        <v>3.7878207736149555E-2</v>
      </c>
      <c r="R11" s="208">
        <v>0.13653131400000001</v>
      </c>
      <c r="S11" s="209">
        <v>9.4033986965928268E-2</v>
      </c>
      <c r="T11" s="208">
        <v>0.47673631300000008</v>
      </c>
      <c r="U11" s="210" t="s">
        <v>6</v>
      </c>
      <c r="V11" s="1"/>
      <c r="W11" s="1"/>
      <c r="X11" s="1"/>
      <c r="Y11" s="1"/>
      <c r="Z11" s="1"/>
      <c r="AA11" s="1"/>
    </row>
    <row r="12" spans="1:27" ht="32.25" customHeight="1" x14ac:dyDescent="0.25">
      <c r="A12" s="66"/>
      <c r="B12" s="199" t="s">
        <v>16</v>
      </c>
      <c r="C12" s="200">
        <v>5.1876171540156606E-2</v>
      </c>
      <c r="D12" s="201">
        <v>1.102058591</v>
      </c>
      <c r="E12" s="112">
        <v>8.3774538118047331E-2</v>
      </c>
      <c r="F12" s="202">
        <v>0.47361140799999996</v>
      </c>
      <c r="G12" s="112">
        <v>6.2255903650044055E-2</v>
      </c>
      <c r="H12" s="202">
        <v>0.18438570799999998</v>
      </c>
      <c r="I12" s="203">
        <v>1.1775983794885932E-2</v>
      </c>
      <c r="J12" s="202">
        <v>7.3614750000000001E-3</v>
      </c>
      <c r="K12" s="203">
        <v>0</v>
      </c>
      <c r="L12" s="202">
        <v>0</v>
      </c>
      <c r="M12" s="203">
        <v>0</v>
      </c>
      <c r="N12" s="202">
        <v>0</v>
      </c>
      <c r="O12" s="341">
        <v>3.8069750834270181E-3</v>
      </c>
      <c r="P12" s="342">
        <v>6.7999999999999996E-3</v>
      </c>
      <c r="Q12" s="341">
        <v>0</v>
      </c>
      <c r="R12" s="342">
        <v>0</v>
      </c>
      <c r="S12" s="341">
        <v>8.4795745350853005E-2</v>
      </c>
      <c r="T12" s="202">
        <v>0.4299</v>
      </c>
      <c r="U12" s="204" t="s">
        <v>17</v>
      </c>
      <c r="V12" s="63"/>
      <c r="W12" s="63"/>
      <c r="X12" s="63"/>
      <c r="Y12" s="63"/>
      <c r="Z12" s="63"/>
      <c r="AA12" s="63"/>
    </row>
    <row r="13" spans="1:27" ht="32.25" customHeight="1" x14ac:dyDescent="0.25">
      <c r="A13" s="66"/>
      <c r="B13" s="205" t="s">
        <v>26</v>
      </c>
      <c r="C13" s="206">
        <v>4.0442298122052155E-2</v>
      </c>
      <c r="D13" s="207">
        <v>0.85915711900000002</v>
      </c>
      <c r="E13" s="120">
        <v>3.5552815956726019E-2</v>
      </c>
      <c r="F13" s="208">
        <v>0.20099447400000001</v>
      </c>
      <c r="G13" s="120">
        <v>3.5869070563369958E-2</v>
      </c>
      <c r="H13" s="208">
        <v>0.10623480799999999</v>
      </c>
      <c r="I13" s="209">
        <v>0</v>
      </c>
      <c r="J13" s="208">
        <v>0</v>
      </c>
      <c r="K13" s="209">
        <v>0</v>
      </c>
      <c r="L13" s="208">
        <v>0</v>
      </c>
      <c r="M13" s="209">
        <v>7.6879338315893928E-2</v>
      </c>
      <c r="N13" s="208">
        <v>6.1396586999999996E-2</v>
      </c>
      <c r="O13" s="209">
        <v>0.12008766991104344</v>
      </c>
      <c r="P13" s="208">
        <v>0.2145</v>
      </c>
      <c r="Q13" s="209">
        <v>5.5988990340038861E-2</v>
      </c>
      <c r="R13" s="208">
        <v>0.20181130199999997</v>
      </c>
      <c r="S13" s="209">
        <v>1.4639534334872186E-2</v>
      </c>
      <c r="T13" s="208">
        <v>7.4219948000000008E-2</v>
      </c>
      <c r="U13" s="210" t="s">
        <v>27</v>
      </c>
      <c r="V13" s="1"/>
      <c r="W13" s="1"/>
      <c r="X13" s="1"/>
      <c r="Y13" s="1"/>
      <c r="Z13" s="1"/>
      <c r="AA13" s="1"/>
    </row>
    <row r="14" spans="1:27" ht="32.25" customHeight="1" x14ac:dyDescent="0.25">
      <c r="A14" s="66"/>
      <c r="B14" s="199" t="s">
        <v>20</v>
      </c>
      <c r="C14" s="200">
        <v>3.6345025150830677E-2</v>
      </c>
      <c r="D14" s="201">
        <v>0.77211455699999998</v>
      </c>
      <c r="E14" s="112">
        <v>0.13518923326037496</v>
      </c>
      <c r="F14" s="202">
        <v>0.76427951199999999</v>
      </c>
      <c r="G14" s="112">
        <v>2.6454209054736465E-3</v>
      </c>
      <c r="H14" s="202">
        <v>7.8350449999999988E-3</v>
      </c>
      <c r="I14" s="203">
        <v>0</v>
      </c>
      <c r="J14" s="202">
        <v>0</v>
      </c>
      <c r="K14" s="203">
        <v>0</v>
      </c>
      <c r="L14" s="202">
        <v>0</v>
      </c>
      <c r="M14" s="203">
        <v>0</v>
      </c>
      <c r="N14" s="202">
        <v>0</v>
      </c>
      <c r="O14" s="341">
        <v>0</v>
      </c>
      <c r="P14" s="342">
        <v>0</v>
      </c>
      <c r="Q14" s="341">
        <v>0</v>
      </c>
      <c r="R14" s="342">
        <v>0</v>
      </c>
      <c r="S14" s="341">
        <v>0</v>
      </c>
      <c r="T14" s="202">
        <v>0</v>
      </c>
      <c r="U14" s="204" t="s">
        <v>21</v>
      </c>
      <c r="V14" s="63"/>
      <c r="W14" s="63"/>
      <c r="X14" s="63"/>
      <c r="Y14" s="63"/>
      <c r="Z14" s="63"/>
      <c r="AA14" s="63"/>
    </row>
    <row r="15" spans="1:27" ht="32.25" customHeight="1" x14ac:dyDescent="0.25">
      <c r="A15" s="66"/>
      <c r="B15" s="205" t="s">
        <v>3</v>
      </c>
      <c r="C15" s="206">
        <v>3.1057988509201592E-2</v>
      </c>
      <c r="D15" s="207">
        <v>0.65979662800000005</v>
      </c>
      <c r="E15" s="120">
        <v>7.955087198638526E-2</v>
      </c>
      <c r="F15" s="208">
        <v>0.44973331200000005</v>
      </c>
      <c r="G15" s="120">
        <v>3.1678189797903496E-2</v>
      </c>
      <c r="H15" s="208">
        <v>9.3822514999999995E-2</v>
      </c>
      <c r="I15" s="209">
        <v>0</v>
      </c>
      <c r="J15" s="208">
        <v>0</v>
      </c>
      <c r="K15" s="209">
        <v>0</v>
      </c>
      <c r="L15" s="208">
        <v>0</v>
      </c>
      <c r="M15" s="209">
        <v>3.5276195898852329E-2</v>
      </c>
      <c r="N15" s="208">
        <v>2.8171913E-2</v>
      </c>
      <c r="O15" s="209">
        <v>7.8602838487228429E-3</v>
      </c>
      <c r="P15" s="208">
        <v>1.4039999999999999E-2</v>
      </c>
      <c r="Q15" s="209">
        <v>1.3602201211777758E-2</v>
      </c>
      <c r="R15" s="208">
        <v>4.9028887999999993E-2</v>
      </c>
      <c r="S15" s="209">
        <v>4.9311319696937082E-3</v>
      </c>
      <c r="T15" s="208">
        <v>2.5000000000000001E-2</v>
      </c>
      <c r="U15" s="210" t="s">
        <v>4</v>
      </c>
      <c r="V15" s="1"/>
      <c r="W15" s="1"/>
      <c r="X15" s="1"/>
      <c r="Y15" s="1"/>
      <c r="Z15" s="1"/>
      <c r="AA15" s="1"/>
    </row>
    <row r="16" spans="1:27" ht="32.25" customHeight="1" x14ac:dyDescent="0.25">
      <c r="A16" s="66"/>
      <c r="B16" s="199" t="s">
        <v>30</v>
      </c>
      <c r="C16" s="200">
        <v>2.8961441748258883E-2</v>
      </c>
      <c r="D16" s="201">
        <v>0.61525753999999999</v>
      </c>
      <c r="E16" s="112">
        <v>5.1408353831411541E-2</v>
      </c>
      <c r="F16" s="202">
        <v>0.29063225399999998</v>
      </c>
      <c r="G16" s="112">
        <v>5.532335918184858E-2</v>
      </c>
      <c r="H16" s="202">
        <v>0.16385332399999999</v>
      </c>
      <c r="I16" s="203">
        <v>0</v>
      </c>
      <c r="J16" s="202">
        <v>0</v>
      </c>
      <c r="K16" s="203">
        <v>0</v>
      </c>
      <c r="L16" s="202">
        <v>0</v>
      </c>
      <c r="M16" s="203">
        <v>6.987290094622714E-2</v>
      </c>
      <c r="N16" s="202">
        <v>5.5801178E-2</v>
      </c>
      <c r="O16" s="341">
        <v>8.3977391546184218E-3</v>
      </c>
      <c r="P16" s="342">
        <v>1.4999999999999999E-2</v>
      </c>
      <c r="Q16" s="341">
        <v>1.904650016282021E-2</v>
      </c>
      <c r="R16" s="342">
        <v>6.8652765000000004E-2</v>
      </c>
      <c r="S16" s="341">
        <v>4.2048786008575161E-3</v>
      </c>
      <c r="T16" s="202">
        <v>2.1318019000000001E-2</v>
      </c>
      <c r="U16" s="204" t="s">
        <v>125</v>
      </c>
      <c r="V16" s="63"/>
      <c r="W16" s="63"/>
      <c r="X16" s="63"/>
      <c r="Y16" s="63"/>
      <c r="Z16" s="63"/>
      <c r="AA16" s="63"/>
    </row>
    <row r="17" spans="1:27" ht="32.25" customHeight="1" x14ac:dyDescent="0.25">
      <c r="A17" s="66"/>
      <c r="B17" s="205" t="s">
        <v>24</v>
      </c>
      <c r="C17" s="206">
        <v>2.3787556790703657E-2</v>
      </c>
      <c r="D17" s="207">
        <v>0.5053434080000001</v>
      </c>
      <c r="E17" s="120">
        <v>4.5808818157727291E-2</v>
      </c>
      <c r="F17" s="208">
        <v>0.25897581000000003</v>
      </c>
      <c r="G17" s="120">
        <v>1.0000882856464695E-2</v>
      </c>
      <c r="H17" s="208">
        <v>2.962E-2</v>
      </c>
      <c r="I17" s="209">
        <v>0</v>
      </c>
      <c r="J17" s="208">
        <v>0</v>
      </c>
      <c r="K17" s="209">
        <v>0</v>
      </c>
      <c r="L17" s="208">
        <v>0</v>
      </c>
      <c r="M17" s="209">
        <v>0.16128480840106779</v>
      </c>
      <c r="N17" s="208">
        <v>0.12880361600000001</v>
      </c>
      <c r="O17" s="209">
        <v>3.3329647528295092E-2</v>
      </c>
      <c r="P17" s="208">
        <v>5.9533251000000002E-2</v>
      </c>
      <c r="Q17" s="209">
        <v>6.3048076428193576E-3</v>
      </c>
      <c r="R17" s="208">
        <v>2.2725565000000003E-2</v>
      </c>
      <c r="S17" s="209">
        <v>1.1213721526246278E-3</v>
      </c>
      <c r="T17" s="208">
        <v>5.6851659999999993E-3</v>
      </c>
      <c r="U17" s="210" t="s">
        <v>25</v>
      </c>
      <c r="V17" s="1"/>
      <c r="W17" s="1"/>
      <c r="X17" s="1"/>
      <c r="Y17" s="1"/>
      <c r="Z17" s="1"/>
      <c r="AA17" s="1"/>
    </row>
    <row r="18" spans="1:27" ht="32.25" customHeight="1" x14ac:dyDescent="0.25">
      <c r="A18" s="66"/>
      <c r="B18" s="199" t="s">
        <v>22</v>
      </c>
      <c r="C18" s="200">
        <v>1.9332780255608979E-2</v>
      </c>
      <c r="D18" s="201">
        <v>0.41070603200000005</v>
      </c>
      <c r="E18" s="112">
        <v>3.8383946130825198E-3</v>
      </c>
      <c r="F18" s="202">
        <v>2.1700000000000001E-2</v>
      </c>
      <c r="G18" s="112">
        <v>2.7011162340215248E-5</v>
      </c>
      <c r="H18" s="202">
        <v>8.0000000000000007E-5</v>
      </c>
      <c r="I18" s="203">
        <v>3.9671994826195989E-2</v>
      </c>
      <c r="J18" s="202">
        <v>2.4799999999999999E-2</v>
      </c>
      <c r="K18" s="203">
        <v>0</v>
      </c>
      <c r="L18" s="202">
        <v>0</v>
      </c>
      <c r="M18" s="203">
        <v>4.2606583745044863E-2</v>
      </c>
      <c r="N18" s="202">
        <v>3.4026031999999998E-2</v>
      </c>
      <c r="O18" s="341">
        <v>0.18071934660738848</v>
      </c>
      <c r="P18" s="342">
        <v>0.32280000000000003</v>
      </c>
      <c r="Q18" s="341">
        <v>0</v>
      </c>
      <c r="R18" s="342">
        <v>0</v>
      </c>
      <c r="S18" s="341">
        <v>1.4398905351505628E-3</v>
      </c>
      <c r="T18" s="202">
        <v>7.3000000000000001E-3</v>
      </c>
      <c r="U18" s="204" t="s">
        <v>23</v>
      </c>
      <c r="V18" s="63"/>
      <c r="W18" s="63"/>
      <c r="X18" s="63"/>
      <c r="Y18" s="63"/>
      <c r="Z18" s="63"/>
      <c r="AA18" s="63"/>
    </row>
    <row r="19" spans="1:27" ht="32.25" customHeight="1" x14ac:dyDescent="0.25">
      <c r="A19" s="66"/>
      <c r="B19" s="205" t="s">
        <v>8</v>
      </c>
      <c r="C19" s="206">
        <v>1.5415776387206211E-2</v>
      </c>
      <c r="D19" s="207">
        <v>0.327493111</v>
      </c>
      <c r="E19" s="120">
        <v>7.9598044971757314E-4</v>
      </c>
      <c r="F19" s="208">
        <v>4.4999999999999997E-3</v>
      </c>
      <c r="G19" s="120">
        <v>8.204640560840382E-3</v>
      </c>
      <c r="H19" s="208">
        <v>2.4300000000000002E-2</v>
      </c>
      <c r="I19" s="209">
        <v>0</v>
      </c>
      <c r="J19" s="208">
        <v>0</v>
      </c>
      <c r="K19" s="209">
        <v>0.12300372731743069</v>
      </c>
      <c r="L19" s="208">
        <v>9.1593110999999991E-2</v>
      </c>
      <c r="M19" s="209">
        <v>0.2200699480089725</v>
      </c>
      <c r="N19" s="208">
        <v>0.17574999999999999</v>
      </c>
      <c r="O19" s="209">
        <v>1.7551274833152504E-2</v>
      </c>
      <c r="P19" s="208">
        <v>3.1350000000000003E-2</v>
      </c>
      <c r="Q19" s="209">
        <v>0</v>
      </c>
      <c r="R19" s="208">
        <v>0</v>
      </c>
      <c r="S19" s="209">
        <v>0</v>
      </c>
      <c r="T19" s="208">
        <v>0</v>
      </c>
      <c r="U19" s="210" t="s">
        <v>9</v>
      </c>
      <c r="V19" s="1"/>
      <c r="W19" s="1"/>
      <c r="X19" s="1"/>
      <c r="Y19" s="1"/>
      <c r="Z19" s="1"/>
      <c r="AA19" s="1"/>
    </row>
    <row r="20" spans="1:27" ht="32.25" customHeight="1" x14ac:dyDescent="0.25">
      <c r="A20" s="66"/>
      <c r="B20" s="199" t="s">
        <v>40</v>
      </c>
      <c r="C20" s="200">
        <v>1.0099880051976142E-2</v>
      </c>
      <c r="D20" s="201">
        <v>0.21456208600000001</v>
      </c>
      <c r="E20" s="112">
        <v>1.4912907932641981E-2</v>
      </c>
      <c r="F20" s="202">
        <v>8.4308711000000008E-2</v>
      </c>
      <c r="G20" s="112">
        <v>9.2770768942570005E-3</v>
      </c>
      <c r="H20" s="202">
        <v>2.7476276000000001E-2</v>
      </c>
      <c r="I20" s="203">
        <v>0</v>
      </c>
      <c r="J20" s="202">
        <v>0</v>
      </c>
      <c r="K20" s="203">
        <v>0</v>
      </c>
      <c r="L20" s="202">
        <v>0</v>
      </c>
      <c r="M20" s="203">
        <v>6.0653994893390484E-3</v>
      </c>
      <c r="N20" s="202">
        <v>4.8438869999999998E-3</v>
      </c>
      <c r="O20" s="341">
        <v>1.7766087881029086E-2</v>
      </c>
      <c r="P20" s="342">
        <v>3.1733697999999998E-2</v>
      </c>
      <c r="Q20" s="341">
        <v>1.4857253153160865E-2</v>
      </c>
      <c r="R20" s="342">
        <v>5.3552700000000002E-2</v>
      </c>
      <c r="S20" s="341">
        <v>2.4945243532067986E-3</v>
      </c>
      <c r="T20" s="202">
        <v>1.2646813999999999E-2</v>
      </c>
      <c r="U20" s="204" t="s">
        <v>41</v>
      </c>
      <c r="V20" s="63"/>
      <c r="W20" s="63"/>
      <c r="X20" s="63"/>
      <c r="Y20" s="63"/>
      <c r="Z20" s="63"/>
      <c r="AA20" s="63"/>
    </row>
    <row r="21" spans="1:27" ht="32.25" customHeight="1" x14ac:dyDescent="0.25">
      <c r="A21" s="66"/>
      <c r="B21" s="205" t="s">
        <v>18</v>
      </c>
      <c r="C21" s="206">
        <v>3.1865893483213788E-3</v>
      </c>
      <c r="D21" s="207">
        <v>6.769597799999999E-2</v>
      </c>
      <c r="E21" s="120">
        <v>2.2492599748975034E-3</v>
      </c>
      <c r="F21" s="208">
        <v>1.2715977999999999E-2</v>
      </c>
      <c r="G21" s="120">
        <v>1.8563421318312925E-2</v>
      </c>
      <c r="H21" s="208">
        <v>5.4979999999999994E-2</v>
      </c>
      <c r="I21" s="209">
        <v>0</v>
      </c>
      <c r="J21" s="208">
        <v>0</v>
      </c>
      <c r="K21" s="209">
        <v>0</v>
      </c>
      <c r="L21" s="208">
        <v>0</v>
      </c>
      <c r="M21" s="209">
        <v>0</v>
      </c>
      <c r="N21" s="208">
        <v>0</v>
      </c>
      <c r="O21" s="209">
        <v>0</v>
      </c>
      <c r="P21" s="208">
        <v>0</v>
      </c>
      <c r="Q21" s="209">
        <v>0</v>
      </c>
      <c r="R21" s="208">
        <v>0</v>
      </c>
      <c r="S21" s="209">
        <v>0</v>
      </c>
      <c r="T21" s="208">
        <v>0</v>
      </c>
      <c r="U21" s="210" t="s">
        <v>19</v>
      </c>
      <c r="V21" s="1"/>
      <c r="W21" s="1"/>
      <c r="X21" s="1"/>
      <c r="Y21" s="1"/>
      <c r="Z21" s="1"/>
      <c r="AA21" s="1"/>
    </row>
    <row r="22" spans="1:27" ht="32.25" customHeight="1" x14ac:dyDescent="0.25">
      <c r="A22" s="66"/>
      <c r="B22" s="199" t="s">
        <v>36</v>
      </c>
      <c r="C22" s="200">
        <v>1.2615312911944778E-3</v>
      </c>
      <c r="D22" s="201">
        <v>2.6800000000000001E-2</v>
      </c>
      <c r="E22" s="112">
        <v>0</v>
      </c>
      <c r="F22" s="202">
        <v>0</v>
      </c>
      <c r="G22" s="112">
        <v>0</v>
      </c>
      <c r="H22" s="202">
        <v>0</v>
      </c>
      <c r="I22" s="203">
        <v>0</v>
      </c>
      <c r="J22" s="202">
        <v>0</v>
      </c>
      <c r="K22" s="203">
        <v>0</v>
      </c>
      <c r="L22" s="202">
        <v>0</v>
      </c>
      <c r="M22" s="203">
        <v>0</v>
      </c>
      <c r="N22" s="202">
        <v>0</v>
      </c>
      <c r="O22" s="341">
        <v>6.6062214682998267E-3</v>
      </c>
      <c r="P22" s="342">
        <v>1.1800000000000001E-2</v>
      </c>
      <c r="Q22" s="341">
        <v>0</v>
      </c>
      <c r="R22" s="342">
        <v>0</v>
      </c>
      <c r="S22" s="341">
        <v>2.9586791818162249E-3</v>
      </c>
      <c r="T22" s="202">
        <v>1.4999999999999999E-2</v>
      </c>
      <c r="U22" s="204" t="s">
        <v>37</v>
      </c>
      <c r="V22" s="63"/>
      <c r="W22" s="63"/>
      <c r="X22" s="63"/>
      <c r="Y22" s="63"/>
      <c r="Z22" s="63"/>
      <c r="AA22" s="63"/>
    </row>
    <row r="23" spans="1:27" ht="32.25" customHeight="1" x14ac:dyDescent="0.25">
      <c r="A23" s="66"/>
      <c r="B23" s="205" t="s">
        <v>34</v>
      </c>
      <c r="C23" s="206">
        <v>8.4729713587688819E-4</v>
      </c>
      <c r="D23" s="207">
        <v>1.8000000000000002E-2</v>
      </c>
      <c r="E23" s="120">
        <v>0</v>
      </c>
      <c r="F23" s="208">
        <v>0</v>
      </c>
      <c r="G23" s="120">
        <v>5.9762196677726233E-3</v>
      </c>
      <c r="H23" s="208">
        <v>1.77E-2</v>
      </c>
      <c r="I23" s="209">
        <v>0</v>
      </c>
      <c r="J23" s="208">
        <v>0</v>
      </c>
      <c r="K23" s="209">
        <v>0</v>
      </c>
      <c r="L23" s="208">
        <v>0</v>
      </c>
      <c r="M23" s="209">
        <v>0</v>
      </c>
      <c r="N23" s="208">
        <v>0</v>
      </c>
      <c r="O23" s="209">
        <v>1.6795478309236843E-4</v>
      </c>
      <c r="P23" s="208">
        <v>2.9999999999999997E-4</v>
      </c>
      <c r="Q23" s="209">
        <v>0</v>
      </c>
      <c r="R23" s="208">
        <v>0</v>
      </c>
      <c r="S23" s="209">
        <v>0</v>
      </c>
      <c r="T23" s="208">
        <v>0</v>
      </c>
      <c r="U23" s="210" t="s">
        <v>35</v>
      </c>
      <c r="V23" s="1"/>
      <c r="W23" s="1"/>
      <c r="X23" s="1"/>
      <c r="Y23" s="1"/>
      <c r="Z23" s="1"/>
      <c r="AA23" s="1"/>
    </row>
    <row r="24" spans="1:27" ht="32.25" customHeight="1" x14ac:dyDescent="0.25">
      <c r="A24" s="66"/>
      <c r="B24" s="199" t="s">
        <v>44</v>
      </c>
      <c r="C24" s="200">
        <v>1.4147885142493653E-4</v>
      </c>
      <c r="D24" s="201">
        <v>3.0055800000000003E-3</v>
      </c>
      <c r="E24" s="112">
        <v>3.5376908876336586E-5</v>
      </c>
      <c r="F24" s="202">
        <v>2.0000000000000001E-4</v>
      </c>
      <c r="G24" s="112">
        <v>6.4151510558011209E-4</v>
      </c>
      <c r="H24" s="202">
        <v>1.9E-3</v>
      </c>
      <c r="I24" s="203">
        <v>0</v>
      </c>
      <c r="J24" s="202">
        <v>0</v>
      </c>
      <c r="K24" s="203">
        <v>0</v>
      </c>
      <c r="L24" s="202">
        <v>0</v>
      </c>
      <c r="M24" s="203">
        <v>1.1339456245687929E-3</v>
      </c>
      <c r="N24" s="202">
        <v>9.0558000000000001E-4</v>
      </c>
      <c r="O24" s="341">
        <v>0</v>
      </c>
      <c r="P24" s="342">
        <v>0</v>
      </c>
      <c r="Q24" s="341">
        <v>0</v>
      </c>
      <c r="R24" s="342">
        <v>0</v>
      </c>
      <c r="S24" s="341">
        <v>0</v>
      </c>
      <c r="T24" s="202">
        <v>0</v>
      </c>
      <c r="U24" s="204" t="s">
        <v>45</v>
      </c>
      <c r="V24" s="63"/>
      <c r="W24" s="63"/>
      <c r="X24" s="63"/>
      <c r="Y24" s="63"/>
      <c r="Z24" s="63"/>
      <c r="AA24" s="63"/>
    </row>
    <row r="25" spans="1:27" ht="32.25" customHeight="1" x14ac:dyDescent="0.25">
      <c r="A25" s="66"/>
      <c r="B25" s="205" t="s">
        <v>28</v>
      </c>
      <c r="C25" s="206">
        <v>1.3038961479883222E-4</v>
      </c>
      <c r="D25" s="207">
        <v>2.7699999999999999E-3</v>
      </c>
      <c r="E25" s="120">
        <v>0</v>
      </c>
      <c r="F25" s="208">
        <v>0</v>
      </c>
      <c r="G25" s="120">
        <v>9.3526149602995285E-4</v>
      </c>
      <c r="H25" s="208">
        <v>2.7699999999999999E-3</v>
      </c>
      <c r="I25" s="209">
        <v>0</v>
      </c>
      <c r="J25" s="208">
        <v>0</v>
      </c>
      <c r="K25" s="209">
        <v>0</v>
      </c>
      <c r="L25" s="208">
        <v>0</v>
      </c>
      <c r="M25" s="209">
        <v>0</v>
      </c>
      <c r="N25" s="208">
        <v>0</v>
      </c>
      <c r="O25" s="209">
        <v>0</v>
      </c>
      <c r="P25" s="208">
        <v>0</v>
      </c>
      <c r="Q25" s="209">
        <v>0</v>
      </c>
      <c r="R25" s="208">
        <v>0</v>
      </c>
      <c r="S25" s="209">
        <v>0</v>
      </c>
      <c r="T25" s="208">
        <v>0</v>
      </c>
      <c r="U25" s="210" t="s">
        <v>29</v>
      </c>
      <c r="V25" s="1"/>
      <c r="W25" s="1"/>
      <c r="X25" s="1"/>
      <c r="Y25" s="1"/>
      <c r="Z25" s="1"/>
      <c r="AA25" s="1"/>
    </row>
    <row r="26" spans="1:27" ht="32.25" customHeight="1" x14ac:dyDescent="0.25">
      <c r="A26" s="66"/>
      <c r="B26" s="199" t="s">
        <v>7</v>
      </c>
      <c r="C26" s="200">
        <v>0</v>
      </c>
      <c r="D26" s="201">
        <v>0</v>
      </c>
      <c r="E26" s="112">
        <v>0</v>
      </c>
      <c r="F26" s="202">
        <v>0</v>
      </c>
      <c r="G26" s="112">
        <v>0</v>
      </c>
      <c r="H26" s="202">
        <v>0</v>
      </c>
      <c r="I26" s="203">
        <v>0</v>
      </c>
      <c r="J26" s="202">
        <v>0</v>
      </c>
      <c r="K26" s="203">
        <v>0</v>
      </c>
      <c r="L26" s="202">
        <v>0</v>
      </c>
      <c r="M26" s="203">
        <v>0</v>
      </c>
      <c r="N26" s="202">
        <v>0</v>
      </c>
      <c r="O26" s="341">
        <v>0</v>
      </c>
      <c r="P26" s="342">
        <v>0</v>
      </c>
      <c r="Q26" s="341">
        <v>0</v>
      </c>
      <c r="R26" s="342">
        <v>0</v>
      </c>
      <c r="S26" s="341">
        <v>0</v>
      </c>
      <c r="T26" s="202">
        <v>0</v>
      </c>
      <c r="U26" s="204" t="s">
        <v>127</v>
      </c>
      <c r="V26" s="63"/>
      <c r="W26" s="63"/>
      <c r="X26" s="63"/>
      <c r="Y26" s="63"/>
      <c r="Z26" s="63"/>
      <c r="AA26" s="63"/>
    </row>
    <row r="27" spans="1:27" ht="32.25" customHeight="1" x14ac:dyDescent="0.25">
      <c r="A27" s="66"/>
      <c r="B27" s="205" t="s">
        <v>38</v>
      </c>
      <c r="C27" s="206">
        <v>0</v>
      </c>
      <c r="D27" s="207">
        <v>0</v>
      </c>
      <c r="E27" s="120">
        <v>0</v>
      </c>
      <c r="F27" s="208">
        <v>0</v>
      </c>
      <c r="G27" s="120">
        <v>0</v>
      </c>
      <c r="H27" s="208">
        <v>0</v>
      </c>
      <c r="I27" s="209">
        <v>0</v>
      </c>
      <c r="J27" s="208">
        <v>0</v>
      </c>
      <c r="K27" s="209">
        <v>0</v>
      </c>
      <c r="L27" s="208">
        <v>0</v>
      </c>
      <c r="M27" s="209">
        <v>0</v>
      </c>
      <c r="N27" s="208">
        <v>0</v>
      </c>
      <c r="O27" s="209">
        <v>0</v>
      </c>
      <c r="P27" s="208">
        <v>0</v>
      </c>
      <c r="Q27" s="209">
        <v>0</v>
      </c>
      <c r="R27" s="208">
        <v>0</v>
      </c>
      <c r="S27" s="209">
        <v>0</v>
      </c>
      <c r="T27" s="208">
        <v>0</v>
      </c>
      <c r="U27" s="210" t="s">
        <v>39</v>
      </c>
      <c r="V27" s="1"/>
      <c r="W27" s="1"/>
      <c r="X27" s="1"/>
      <c r="Y27" s="1"/>
      <c r="Z27" s="1"/>
      <c r="AA27" s="1"/>
    </row>
    <row r="28" spans="1:27" ht="37.5" customHeight="1" x14ac:dyDescent="0.25">
      <c r="B28" s="211" t="s">
        <v>809</v>
      </c>
      <c r="C28" s="508">
        <v>21.244023185999996</v>
      </c>
      <c r="D28" s="509"/>
      <c r="E28" s="508">
        <v>5.6534051830000012</v>
      </c>
      <c r="F28" s="509"/>
      <c r="G28" s="508">
        <v>2.961738521</v>
      </c>
      <c r="H28" s="509"/>
      <c r="I28" s="508">
        <v>0.62512611500000004</v>
      </c>
      <c r="J28" s="509"/>
      <c r="K28" s="508">
        <v>0.744636874</v>
      </c>
      <c r="L28" s="509"/>
      <c r="M28" s="508">
        <v>0.79860972200000002</v>
      </c>
      <c r="N28" s="509"/>
      <c r="O28" s="508">
        <v>1.7861950369999997</v>
      </c>
      <c r="P28" s="509"/>
      <c r="Q28" s="508">
        <v>3.6044818950000002</v>
      </c>
      <c r="R28" s="509"/>
      <c r="S28" s="508">
        <v>5.0698298389999987</v>
      </c>
      <c r="T28" s="509"/>
      <c r="U28" s="212" t="s">
        <v>763</v>
      </c>
      <c r="V28" s="1"/>
      <c r="W28" s="1"/>
      <c r="X28" s="1"/>
      <c r="Y28" s="1"/>
      <c r="Z28" s="1"/>
      <c r="AA28" s="1"/>
    </row>
    <row r="29" spans="1:27" ht="35.25" customHeight="1" thickBot="1" x14ac:dyDescent="0.3">
      <c r="B29" s="213" t="s">
        <v>810</v>
      </c>
      <c r="C29" s="506">
        <v>1</v>
      </c>
      <c r="D29" s="507"/>
      <c r="E29" s="506">
        <v>0.26611744552819194</v>
      </c>
      <c r="F29" s="507"/>
      <c r="G29" s="506">
        <v>0.13941514255886392</v>
      </c>
      <c r="H29" s="507"/>
      <c r="I29" s="506">
        <v>2.9425975933408122E-2</v>
      </c>
      <c r="J29" s="507"/>
      <c r="K29" s="506">
        <v>3.5051593922695509E-2</v>
      </c>
      <c r="L29" s="507"/>
      <c r="M29" s="506">
        <v>3.7592207229668773E-2</v>
      </c>
      <c r="N29" s="507"/>
      <c r="O29" s="506">
        <v>8.4079885498200668E-2</v>
      </c>
      <c r="P29" s="507"/>
      <c r="Q29" s="506">
        <v>0.16967039921964436</v>
      </c>
      <c r="R29" s="507"/>
      <c r="S29" s="506">
        <v>0.23864735010932686</v>
      </c>
      <c r="T29" s="507"/>
      <c r="U29" s="214" t="s">
        <v>779</v>
      </c>
      <c r="V29" s="1"/>
      <c r="W29" s="1"/>
      <c r="X29" s="1"/>
      <c r="Y29" s="1"/>
      <c r="Z29" s="1"/>
      <c r="AA29" s="1"/>
    </row>
    <row r="30" spans="1:27" ht="17.25" customHeight="1" x14ac:dyDescent="0.25">
      <c r="B30" s="193" t="s">
        <v>70</v>
      </c>
      <c r="C30" s="185"/>
      <c r="D30" s="167"/>
      <c r="E30" s="167"/>
      <c r="F30" s="167"/>
      <c r="G30" s="167"/>
      <c r="I30" s="81"/>
      <c r="J30" s="81"/>
      <c r="M30" s="1"/>
      <c r="N30" s="1"/>
      <c r="O30" s="62"/>
      <c r="P30" s="62"/>
      <c r="Q30" s="62"/>
      <c r="R30" s="62"/>
      <c r="S30" s="81"/>
      <c r="T30" s="81"/>
      <c r="U30" s="194" t="s">
        <v>71</v>
      </c>
      <c r="V30" s="1"/>
      <c r="W30" s="1"/>
      <c r="X30" s="1"/>
      <c r="Y30" s="1"/>
      <c r="Z30" s="1"/>
      <c r="AA30" s="1"/>
    </row>
    <row r="31" spans="1:27" x14ac:dyDescent="0.25">
      <c r="O31" s="62"/>
      <c r="P31" s="62"/>
      <c r="Q31" s="62"/>
      <c r="R31" s="62"/>
      <c r="U31" s="62"/>
    </row>
    <row r="33" spans="1:27" ht="36" customHeight="1" x14ac:dyDescent="0.25">
      <c r="B33"/>
      <c r="C33"/>
      <c r="D33"/>
      <c r="E33"/>
      <c r="F33"/>
      <c r="G33"/>
      <c r="H33"/>
      <c r="K33"/>
      <c r="L33"/>
      <c r="M33" s="83"/>
      <c r="O33" s="62"/>
      <c r="P33" s="62"/>
      <c r="Q33" s="62"/>
      <c r="R33" s="62"/>
      <c r="U33" s="62"/>
    </row>
    <row r="34" spans="1:27" s="62" customFormat="1" ht="36" customHeight="1" x14ac:dyDescent="0.25">
      <c r="A34"/>
      <c r="B34"/>
      <c r="C34"/>
      <c r="D34"/>
      <c r="E34"/>
      <c r="F34"/>
      <c r="G34"/>
      <c r="H34"/>
      <c r="I34"/>
      <c r="J34"/>
      <c r="K34"/>
      <c r="L34"/>
      <c r="M34"/>
      <c r="N34"/>
      <c r="S34"/>
      <c r="T34"/>
      <c r="V34"/>
      <c r="W34"/>
      <c r="X34"/>
      <c r="Y34"/>
      <c r="Z34"/>
      <c r="AA34"/>
    </row>
    <row r="35" spans="1:27" s="62" customFormat="1" ht="36" customHeight="1" x14ac:dyDescent="0.25">
      <c r="A35"/>
      <c r="B35"/>
      <c r="C35"/>
      <c r="D35"/>
      <c r="E35"/>
      <c r="F35"/>
      <c r="G35"/>
      <c r="H35"/>
      <c r="I35"/>
      <c r="J35"/>
      <c r="K35"/>
      <c r="L35"/>
      <c r="M35" s="1"/>
      <c r="N35"/>
      <c r="S35"/>
      <c r="T35"/>
      <c r="V35"/>
      <c r="W35"/>
      <c r="X35"/>
      <c r="Y35"/>
      <c r="Z35"/>
      <c r="AA35"/>
    </row>
    <row r="36" spans="1:27" s="62" customFormat="1" ht="36" customHeight="1" x14ac:dyDescent="0.25">
      <c r="A36"/>
      <c r="B36"/>
      <c r="C36"/>
      <c r="D36"/>
      <c r="E36"/>
      <c r="F36"/>
      <c r="G36"/>
      <c r="H36"/>
      <c r="I36"/>
      <c r="J36"/>
      <c r="K36"/>
      <c r="L36"/>
      <c r="M36"/>
      <c r="N36"/>
      <c r="S36"/>
      <c r="T36"/>
      <c r="V36"/>
      <c r="W36"/>
      <c r="X36"/>
      <c r="Y36"/>
      <c r="Z36"/>
      <c r="AA36"/>
    </row>
    <row r="37" spans="1:27" s="62" customFormat="1" ht="36" customHeight="1" x14ac:dyDescent="0.25">
      <c r="A37"/>
      <c r="B37"/>
      <c r="C37"/>
      <c r="D37"/>
      <c r="E37"/>
      <c r="F37"/>
      <c r="G37"/>
      <c r="H37"/>
      <c r="I37"/>
      <c r="J37"/>
      <c r="K37"/>
      <c r="L37"/>
      <c r="M37" s="56"/>
      <c r="N37"/>
      <c r="S37"/>
      <c r="T37"/>
      <c r="V37"/>
      <c r="W37"/>
      <c r="X37"/>
      <c r="Y37"/>
      <c r="Z37"/>
      <c r="AA37"/>
    </row>
    <row r="38" spans="1:27" s="62" customFormat="1" ht="36" customHeight="1" x14ac:dyDescent="0.25">
      <c r="A38"/>
      <c r="B38"/>
      <c r="C38"/>
      <c r="D38"/>
      <c r="E38"/>
      <c r="F38"/>
      <c r="G38"/>
      <c r="H38"/>
      <c r="I38"/>
      <c r="J38"/>
      <c r="K38"/>
      <c r="L38"/>
      <c r="M38" s="56"/>
      <c r="N38"/>
      <c r="S38"/>
      <c r="T38"/>
      <c r="V38"/>
      <c r="W38"/>
      <c r="X38"/>
      <c r="Y38"/>
      <c r="Z38"/>
      <c r="AA38"/>
    </row>
    <row r="39" spans="1:27" s="62" customFormat="1" ht="36" customHeight="1" x14ac:dyDescent="0.25">
      <c r="A39"/>
      <c r="B39"/>
      <c r="C39"/>
      <c r="D39"/>
      <c r="E39"/>
      <c r="F39"/>
      <c r="G39"/>
      <c r="H39"/>
      <c r="I39"/>
      <c r="J39"/>
      <c r="K39"/>
      <c r="L39"/>
      <c r="M39" s="56"/>
      <c r="N39"/>
      <c r="S39"/>
      <c r="T39"/>
      <c r="V39"/>
      <c r="W39"/>
      <c r="X39"/>
      <c r="Y39"/>
      <c r="Z39"/>
      <c r="AA39"/>
    </row>
    <row r="40" spans="1:27" s="62" customFormat="1" ht="36" customHeight="1" x14ac:dyDescent="0.25">
      <c r="A40"/>
      <c r="B40"/>
      <c r="C40"/>
      <c r="D40"/>
      <c r="E40"/>
      <c r="F40"/>
      <c r="G40"/>
      <c r="H40"/>
      <c r="I40"/>
      <c r="J40"/>
      <c r="K40"/>
      <c r="L40"/>
      <c r="M40" s="56"/>
      <c r="N40"/>
      <c r="S40"/>
      <c r="T40"/>
      <c r="V40"/>
      <c r="W40"/>
      <c r="X40"/>
      <c r="Y40"/>
      <c r="Z40"/>
      <c r="AA40"/>
    </row>
    <row r="41" spans="1:27" s="62" customFormat="1" x14ac:dyDescent="0.25">
      <c r="A41"/>
      <c r="B41"/>
      <c r="C41"/>
      <c r="D41"/>
      <c r="E41"/>
      <c r="F41"/>
      <c r="G41"/>
      <c r="H41"/>
      <c r="I41"/>
      <c r="J41"/>
      <c r="K41"/>
      <c r="L41"/>
      <c r="M41"/>
      <c r="N41"/>
      <c r="S41"/>
      <c r="T41"/>
      <c r="V41"/>
      <c r="W41"/>
      <c r="X41"/>
      <c r="Y41"/>
      <c r="Z41"/>
      <c r="AA41"/>
    </row>
    <row r="42" spans="1:27" s="62" customFormat="1" x14ac:dyDescent="0.25">
      <c r="A42"/>
      <c r="B42"/>
      <c r="C42"/>
      <c r="D42"/>
      <c r="E42"/>
      <c r="F42"/>
      <c r="G42"/>
      <c r="H42"/>
      <c r="I42"/>
      <c r="J42"/>
      <c r="K42"/>
      <c r="L42"/>
      <c r="M42"/>
      <c r="N42"/>
      <c r="S42"/>
      <c r="T42"/>
      <c r="V42"/>
      <c r="W42"/>
      <c r="X42"/>
      <c r="Y42"/>
      <c r="Z42"/>
      <c r="AA42"/>
    </row>
    <row r="43" spans="1:27" s="62" customFormat="1" x14ac:dyDescent="0.25">
      <c r="A43"/>
      <c r="B43"/>
      <c r="C43"/>
      <c r="D43"/>
      <c r="E43"/>
      <c r="F43"/>
      <c r="G43"/>
      <c r="H43"/>
      <c r="I43"/>
      <c r="J43"/>
      <c r="K43"/>
      <c r="L43"/>
      <c r="M43" s="56"/>
      <c r="N43"/>
      <c r="S43"/>
      <c r="T43"/>
      <c r="V43"/>
      <c r="W43"/>
      <c r="X43"/>
      <c r="Y43"/>
      <c r="Z43"/>
      <c r="AA43"/>
    </row>
    <row r="44" spans="1:27" s="62" customFormat="1" x14ac:dyDescent="0.25">
      <c r="A44"/>
      <c r="B44"/>
      <c r="C44"/>
      <c r="D44"/>
      <c r="E44"/>
      <c r="F44"/>
      <c r="G44"/>
      <c r="H44"/>
      <c r="I44"/>
      <c r="J44"/>
      <c r="K44"/>
      <c r="L44"/>
      <c r="M44" s="56"/>
      <c r="N44"/>
      <c r="S44"/>
      <c r="T44"/>
      <c r="V44"/>
      <c r="W44"/>
      <c r="X44"/>
      <c r="Y44"/>
      <c r="Z44"/>
      <c r="AA44"/>
    </row>
    <row r="45" spans="1:27" s="62" customFormat="1" x14ac:dyDescent="0.25">
      <c r="A45"/>
      <c r="B45"/>
      <c r="C45"/>
      <c r="D45"/>
      <c r="E45"/>
      <c r="F45"/>
      <c r="G45"/>
      <c r="H45"/>
      <c r="I45"/>
      <c r="J45"/>
      <c r="K45"/>
      <c r="L45"/>
      <c r="M45"/>
      <c r="N45"/>
      <c r="S45"/>
      <c r="T45"/>
      <c r="V45"/>
      <c r="W45"/>
      <c r="X45"/>
      <c r="Y45"/>
      <c r="Z45"/>
      <c r="AA45"/>
    </row>
    <row r="46" spans="1:27" s="62" customFormat="1" x14ac:dyDescent="0.25">
      <c r="A46"/>
      <c r="B46"/>
      <c r="C46"/>
      <c r="D46"/>
      <c r="E46"/>
      <c r="F46"/>
      <c r="G46"/>
      <c r="H46"/>
      <c r="I46"/>
      <c r="J46"/>
      <c r="K46"/>
      <c r="L46"/>
      <c r="M46"/>
      <c r="N46"/>
      <c r="S46"/>
      <c r="T46"/>
      <c r="V46"/>
      <c r="W46"/>
      <c r="X46"/>
      <c r="Y46"/>
      <c r="Z46"/>
      <c r="AA46"/>
    </row>
    <row r="47" spans="1:27" s="62" customFormat="1" x14ac:dyDescent="0.25">
      <c r="A47"/>
      <c r="B47"/>
      <c r="C47"/>
      <c r="D47"/>
      <c r="E47"/>
      <c r="F47"/>
      <c r="G47"/>
      <c r="H47"/>
      <c r="I47"/>
      <c r="J47"/>
      <c r="K47"/>
      <c r="L47"/>
      <c r="M47"/>
      <c r="N47"/>
      <c r="S47"/>
      <c r="T47"/>
      <c r="V47"/>
      <c r="W47"/>
      <c r="X47"/>
      <c r="Y47"/>
      <c r="Z47"/>
      <c r="AA47"/>
    </row>
    <row r="48" spans="1:27" s="62" customFormat="1" x14ac:dyDescent="0.25">
      <c r="A48"/>
      <c r="B48"/>
      <c r="C48"/>
      <c r="D48"/>
      <c r="E48"/>
      <c r="F48"/>
      <c r="G48"/>
      <c r="H48"/>
      <c r="I48"/>
      <c r="J48"/>
      <c r="K48"/>
      <c r="L48"/>
      <c r="M48"/>
      <c r="N48"/>
      <c r="S48"/>
      <c r="T48"/>
      <c r="V48"/>
      <c r="W48"/>
      <c r="X48"/>
      <c r="Y48"/>
      <c r="Z48"/>
      <c r="AA48"/>
    </row>
    <row r="49" spans="1:27" s="62" customFormat="1" x14ac:dyDescent="0.25">
      <c r="A49"/>
      <c r="B49"/>
      <c r="C49"/>
      <c r="D49"/>
      <c r="E49"/>
      <c r="F49"/>
      <c r="G49"/>
      <c r="H49"/>
      <c r="I49"/>
      <c r="J49"/>
      <c r="K49"/>
      <c r="L49"/>
      <c r="M49"/>
      <c r="N49"/>
      <c r="S49"/>
      <c r="T49"/>
      <c r="V49"/>
      <c r="W49"/>
      <c r="X49"/>
      <c r="Y49"/>
      <c r="Z49"/>
      <c r="AA49"/>
    </row>
    <row r="50" spans="1:27" s="62" customFormat="1" x14ac:dyDescent="0.25">
      <c r="A50"/>
      <c r="B50"/>
      <c r="C50"/>
      <c r="D50"/>
      <c r="E50"/>
      <c r="F50"/>
      <c r="G50"/>
      <c r="H50"/>
      <c r="I50"/>
      <c r="J50"/>
      <c r="K50"/>
      <c r="L50"/>
      <c r="M50"/>
      <c r="N50"/>
      <c r="S50"/>
      <c r="T50"/>
      <c r="V50"/>
      <c r="W50"/>
      <c r="X50"/>
      <c r="Y50"/>
      <c r="Z50"/>
      <c r="AA50"/>
    </row>
    <row r="51" spans="1:27" s="62" customFormat="1" x14ac:dyDescent="0.25">
      <c r="A51"/>
      <c r="B51"/>
      <c r="C51"/>
      <c r="D51"/>
      <c r="E51"/>
      <c r="F51"/>
      <c r="G51"/>
      <c r="H51"/>
      <c r="I51"/>
      <c r="J51"/>
      <c r="K51"/>
      <c r="L51"/>
      <c r="M51"/>
      <c r="N51"/>
      <c r="S51"/>
      <c r="T51"/>
      <c r="V51"/>
      <c r="W51"/>
      <c r="X51"/>
      <c r="Y51"/>
      <c r="Z51"/>
      <c r="AA51"/>
    </row>
    <row r="52" spans="1:27" s="62" customFormat="1" x14ac:dyDescent="0.25">
      <c r="A52"/>
      <c r="B52"/>
      <c r="C52"/>
      <c r="D52"/>
      <c r="E52"/>
      <c r="F52"/>
      <c r="G52"/>
      <c r="H52"/>
      <c r="I52"/>
      <c r="J52"/>
      <c r="K52"/>
      <c r="L52"/>
      <c r="M52"/>
      <c r="N52"/>
      <c r="S52"/>
      <c r="T52"/>
      <c r="V52"/>
      <c r="W52"/>
      <c r="X52"/>
      <c r="Y52"/>
      <c r="Z52"/>
      <c r="AA52"/>
    </row>
    <row r="53" spans="1:27" s="62" customFormat="1" x14ac:dyDescent="0.25">
      <c r="A53"/>
      <c r="B53"/>
      <c r="C53"/>
      <c r="D53"/>
      <c r="E53"/>
      <c r="F53"/>
      <c r="G53"/>
      <c r="H53"/>
      <c r="I53"/>
      <c r="J53"/>
      <c r="K53"/>
      <c r="L53"/>
      <c r="M53"/>
      <c r="N53"/>
      <c r="S53"/>
      <c r="T53"/>
      <c r="V53"/>
      <c r="W53"/>
      <c r="X53"/>
      <c r="Y53"/>
      <c r="Z53"/>
      <c r="AA53"/>
    </row>
    <row r="54" spans="1:27" s="62" customFormat="1" x14ac:dyDescent="0.25">
      <c r="A54"/>
      <c r="B54"/>
      <c r="C54"/>
      <c r="D54"/>
      <c r="E54"/>
      <c r="F54"/>
      <c r="G54"/>
      <c r="H54"/>
      <c r="I54"/>
      <c r="J54"/>
      <c r="K54"/>
      <c r="L54"/>
      <c r="M54"/>
      <c r="N54"/>
      <c r="S54"/>
      <c r="T54"/>
      <c r="V54"/>
      <c r="W54"/>
      <c r="X54"/>
      <c r="Y54"/>
      <c r="Z54"/>
      <c r="AA54"/>
    </row>
    <row r="55" spans="1:27" s="62" customFormat="1" x14ac:dyDescent="0.25">
      <c r="A55"/>
      <c r="B55"/>
      <c r="C55"/>
      <c r="D55"/>
      <c r="E55"/>
      <c r="F55"/>
      <c r="G55"/>
      <c r="H55"/>
      <c r="I55"/>
      <c r="J55"/>
      <c r="K55"/>
      <c r="L55"/>
      <c r="M55"/>
      <c r="N55"/>
      <c r="S55"/>
      <c r="T55"/>
      <c r="V55"/>
      <c r="W55"/>
      <c r="X55"/>
      <c r="Y55"/>
      <c r="Z55"/>
      <c r="AA55"/>
    </row>
    <row r="56" spans="1:27" s="62" customFormat="1" x14ac:dyDescent="0.25">
      <c r="A56"/>
      <c r="D56" s="106"/>
      <c r="E56" s="106"/>
      <c r="F56" s="106"/>
      <c r="G56" s="106"/>
      <c r="H56" s="106"/>
      <c r="I56"/>
      <c r="J56"/>
      <c r="K56" s="106"/>
      <c r="L56" s="106"/>
      <c r="M56"/>
      <c r="N56"/>
      <c r="S56"/>
      <c r="T56"/>
      <c r="V56"/>
      <c r="W56"/>
      <c r="X56"/>
      <c r="Y56"/>
      <c r="Z56"/>
      <c r="AA56"/>
    </row>
    <row r="57" spans="1:27" s="62" customFormat="1" x14ac:dyDescent="0.25">
      <c r="A57"/>
      <c r="D57" s="106"/>
      <c r="E57" s="106"/>
      <c r="F57" s="106"/>
      <c r="G57" s="106"/>
      <c r="H57" s="106"/>
      <c r="I57"/>
      <c r="J57"/>
      <c r="K57" s="106"/>
      <c r="L57" s="106"/>
      <c r="M57"/>
      <c r="N57"/>
      <c r="S57"/>
      <c r="T57"/>
      <c r="V57"/>
      <c r="W57"/>
      <c r="X57"/>
      <c r="Y57"/>
      <c r="Z57"/>
      <c r="AA57"/>
    </row>
    <row r="58" spans="1:27" s="62" customFormat="1" ht="18.75" customHeight="1" x14ac:dyDescent="0.25">
      <c r="A58"/>
      <c r="D58" s="106"/>
      <c r="E58" s="106"/>
      <c r="F58" s="106"/>
      <c r="G58" s="106"/>
      <c r="H58" s="106"/>
      <c r="I58"/>
      <c r="J58"/>
      <c r="K58" s="106"/>
      <c r="L58" s="106"/>
      <c r="M58"/>
      <c r="N58"/>
      <c r="S58"/>
      <c r="T58"/>
      <c r="V58"/>
      <c r="W58"/>
      <c r="X58"/>
      <c r="Y58"/>
      <c r="Z58"/>
      <c r="AA58"/>
    </row>
    <row r="59" spans="1:27" s="62" customFormat="1" ht="18.75" customHeight="1" x14ac:dyDescent="0.25">
      <c r="A59"/>
      <c r="D59" s="106"/>
      <c r="E59" s="106"/>
      <c r="F59" s="106"/>
      <c r="G59" s="106"/>
      <c r="H59" s="106"/>
      <c r="I59"/>
      <c r="J59"/>
      <c r="K59" s="106"/>
      <c r="L59" s="106"/>
      <c r="M59"/>
      <c r="N59"/>
      <c r="S59"/>
      <c r="T59"/>
      <c r="V59"/>
      <c r="W59"/>
      <c r="X59"/>
      <c r="Y59"/>
      <c r="Z59"/>
      <c r="AA59"/>
    </row>
    <row r="60" spans="1:27" s="62" customFormat="1" ht="15" customHeight="1" x14ac:dyDescent="0.25">
      <c r="A60"/>
      <c r="D60" s="106"/>
      <c r="E60" s="106"/>
      <c r="F60" s="106"/>
      <c r="G60" s="106"/>
      <c r="H60" s="106"/>
      <c r="I60"/>
      <c r="J60"/>
      <c r="K60" s="106"/>
      <c r="L60" s="106"/>
      <c r="M60"/>
      <c r="N60"/>
      <c r="S60"/>
      <c r="T60"/>
      <c r="V60"/>
      <c r="W60"/>
      <c r="X60"/>
      <c r="Y60"/>
      <c r="Z60"/>
      <c r="AA60"/>
    </row>
    <row r="61" spans="1:27" s="62" customFormat="1" x14ac:dyDescent="0.25">
      <c r="A61"/>
      <c r="D61" s="106"/>
      <c r="E61" s="106"/>
      <c r="F61" s="106"/>
      <c r="G61" s="106"/>
      <c r="H61" s="106"/>
      <c r="I61"/>
      <c r="J61"/>
      <c r="K61" s="106"/>
      <c r="L61" s="106"/>
      <c r="M61"/>
      <c r="N61"/>
      <c r="S61"/>
      <c r="T61"/>
      <c r="V61"/>
      <c r="W61"/>
      <c r="X61"/>
      <c r="Y61"/>
      <c r="Z61"/>
      <c r="AA61"/>
    </row>
    <row r="62" spans="1:27" s="62" customFormat="1" x14ac:dyDescent="0.25">
      <c r="A62"/>
      <c r="D62" s="106"/>
      <c r="E62" s="106"/>
      <c r="F62" s="106"/>
      <c r="G62" s="106"/>
      <c r="H62" s="106"/>
      <c r="I62"/>
      <c r="J62"/>
      <c r="K62" s="106"/>
      <c r="L62" s="106"/>
      <c r="M62"/>
      <c r="N62"/>
      <c r="S62"/>
      <c r="T62"/>
      <c r="V62"/>
      <c r="W62"/>
      <c r="X62"/>
      <c r="Y62"/>
      <c r="Z62"/>
      <c r="AA62"/>
    </row>
    <row r="63" spans="1:27" s="62" customFormat="1" x14ac:dyDescent="0.25">
      <c r="A63"/>
      <c r="D63" s="106"/>
      <c r="E63" s="106"/>
      <c r="F63" s="106"/>
      <c r="G63" s="106"/>
      <c r="H63" s="106"/>
      <c r="I63"/>
      <c r="J63"/>
      <c r="K63" s="106"/>
      <c r="L63" s="106"/>
      <c r="M63"/>
      <c r="N63"/>
      <c r="S63"/>
      <c r="T63"/>
      <c r="V63"/>
      <c r="W63"/>
      <c r="X63"/>
      <c r="Y63"/>
      <c r="Z63"/>
      <c r="AA63"/>
    </row>
    <row r="64" spans="1:27" s="62" customFormat="1" x14ac:dyDescent="0.25">
      <c r="A64"/>
      <c r="D64" s="106"/>
      <c r="E64" s="106"/>
      <c r="F64" s="106"/>
      <c r="G64" s="106"/>
      <c r="H64" s="106"/>
      <c r="I64"/>
      <c r="J64"/>
      <c r="K64" s="106"/>
      <c r="L64" s="106"/>
      <c r="M64"/>
      <c r="N64"/>
      <c r="S64"/>
      <c r="T64"/>
      <c r="V64"/>
      <c r="W64"/>
      <c r="X64"/>
      <c r="Y64"/>
      <c r="Z64"/>
      <c r="AA64"/>
    </row>
    <row r="65" spans="1:27" s="62" customFormat="1" x14ac:dyDescent="0.25">
      <c r="A65"/>
      <c r="D65" s="106"/>
      <c r="E65" s="106"/>
      <c r="F65" s="106"/>
      <c r="G65" s="106"/>
      <c r="H65" s="106"/>
      <c r="I65"/>
      <c r="J65"/>
      <c r="K65" s="106"/>
      <c r="L65" s="106"/>
      <c r="M65"/>
      <c r="N65"/>
      <c r="S65"/>
      <c r="T65"/>
      <c r="V65"/>
      <c r="W65"/>
      <c r="X65"/>
      <c r="Y65"/>
      <c r="Z65"/>
      <c r="AA65"/>
    </row>
    <row r="66" spans="1:27" s="62" customFormat="1" x14ac:dyDescent="0.25">
      <c r="A66"/>
      <c r="D66" s="106"/>
      <c r="E66" s="106"/>
      <c r="F66" s="106"/>
      <c r="G66" s="106"/>
      <c r="H66" s="106"/>
      <c r="I66"/>
      <c r="J66"/>
      <c r="K66" s="106"/>
      <c r="L66" s="106"/>
      <c r="M66"/>
      <c r="N66"/>
      <c r="S66"/>
      <c r="T66"/>
      <c r="V66"/>
      <c r="W66"/>
      <c r="X66"/>
      <c r="Y66"/>
      <c r="Z66"/>
      <c r="AA66"/>
    </row>
    <row r="67" spans="1:27" s="62" customFormat="1" x14ac:dyDescent="0.25">
      <c r="A67"/>
      <c r="D67" s="106"/>
      <c r="E67" s="106"/>
      <c r="F67" s="106"/>
      <c r="G67" s="106"/>
      <c r="H67" s="106"/>
      <c r="I67"/>
      <c r="J67"/>
      <c r="K67" s="106"/>
      <c r="L67" s="106"/>
      <c r="M67"/>
      <c r="N67"/>
      <c r="S67"/>
      <c r="T67"/>
      <c r="V67"/>
      <c r="W67"/>
      <c r="X67"/>
      <c r="Y67"/>
      <c r="Z67"/>
      <c r="AA67"/>
    </row>
    <row r="68" spans="1:27" s="62" customFormat="1" x14ac:dyDescent="0.25">
      <c r="A68"/>
      <c r="D68" s="106"/>
      <c r="E68" s="106"/>
      <c r="F68" s="106"/>
      <c r="G68" s="106"/>
      <c r="H68" s="106"/>
      <c r="I68"/>
      <c r="J68"/>
      <c r="K68" s="106"/>
      <c r="L68" s="106"/>
      <c r="M68"/>
      <c r="N68"/>
      <c r="S68"/>
      <c r="T68"/>
      <c r="V68"/>
      <c r="W68"/>
      <c r="X68"/>
      <c r="Y68"/>
      <c r="Z68"/>
      <c r="AA68"/>
    </row>
    <row r="69" spans="1:27" s="62" customFormat="1" x14ac:dyDescent="0.25">
      <c r="A69"/>
      <c r="D69" s="106"/>
      <c r="E69" s="106"/>
      <c r="F69" s="106"/>
      <c r="G69" s="106"/>
      <c r="H69" s="106"/>
      <c r="I69"/>
      <c r="J69"/>
      <c r="K69" s="106"/>
      <c r="L69" s="106"/>
      <c r="M69"/>
      <c r="N69"/>
      <c r="S69"/>
      <c r="T69"/>
      <c r="V69"/>
      <c r="W69"/>
      <c r="X69"/>
      <c r="Y69"/>
      <c r="Z69"/>
      <c r="AA69"/>
    </row>
    <row r="70" spans="1:27" s="62" customFormat="1" x14ac:dyDescent="0.25">
      <c r="A70"/>
      <c r="D70" s="106"/>
      <c r="E70" s="106"/>
      <c r="F70" s="106"/>
      <c r="G70" s="106"/>
      <c r="H70" s="106"/>
      <c r="I70"/>
      <c r="J70"/>
      <c r="K70" s="106"/>
      <c r="L70" s="106"/>
      <c r="M70"/>
      <c r="N70"/>
      <c r="S70"/>
      <c r="T70"/>
      <c r="V70"/>
      <c r="W70"/>
      <c r="X70"/>
      <c r="Y70"/>
      <c r="Z70"/>
      <c r="AA70"/>
    </row>
    <row r="71" spans="1:27" s="62" customFormat="1" x14ac:dyDescent="0.25">
      <c r="A71"/>
      <c r="D71" s="106"/>
      <c r="E71" s="106"/>
      <c r="F71" s="106"/>
      <c r="G71" s="106"/>
      <c r="H71" s="106"/>
      <c r="I71"/>
      <c r="J71"/>
      <c r="K71" s="106"/>
      <c r="L71" s="106"/>
      <c r="M71"/>
      <c r="N71"/>
      <c r="S71"/>
      <c r="T71"/>
      <c r="V71"/>
      <c r="W71"/>
      <c r="X71"/>
      <c r="Y71"/>
      <c r="Z71"/>
      <c r="AA71"/>
    </row>
    <row r="72" spans="1:27" s="62" customFormat="1" x14ac:dyDescent="0.25">
      <c r="A72"/>
      <c r="D72" s="106"/>
      <c r="E72" s="106"/>
      <c r="F72" s="106"/>
      <c r="G72" s="106"/>
      <c r="H72" s="106"/>
      <c r="I72"/>
      <c r="J72"/>
      <c r="K72" s="106"/>
      <c r="L72" s="106"/>
      <c r="M72"/>
      <c r="N72"/>
      <c r="S72"/>
      <c r="T72"/>
      <c r="V72"/>
      <c r="W72"/>
      <c r="X72"/>
      <c r="Y72"/>
      <c r="Z72"/>
      <c r="AA72"/>
    </row>
    <row r="73" spans="1:27" s="62" customFormat="1" x14ac:dyDescent="0.25">
      <c r="A73"/>
      <c r="D73" s="106"/>
      <c r="E73" s="106"/>
      <c r="F73" s="106"/>
      <c r="G73" s="106"/>
      <c r="H73" s="106"/>
      <c r="I73"/>
      <c r="J73"/>
      <c r="K73" s="106"/>
      <c r="L73" s="106"/>
      <c r="M73"/>
      <c r="N73"/>
      <c r="S73"/>
      <c r="T73"/>
      <c r="V73"/>
      <c r="W73"/>
      <c r="X73"/>
      <c r="Y73"/>
      <c r="Z73"/>
      <c r="AA73"/>
    </row>
    <row r="74" spans="1:27" s="62" customFormat="1" x14ac:dyDescent="0.25">
      <c r="A74"/>
      <c r="D74" s="106"/>
      <c r="E74" s="106"/>
      <c r="F74" s="106"/>
      <c r="G74" s="106"/>
      <c r="H74" s="106"/>
      <c r="I74"/>
      <c r="J74"/>
      <c r="K74" s="106"/>
      <c r="L74" s="106"/>
      <c r="M74"/>
      <c r="N74"/>
      <c r="S74"/>
      <c r="T74"/>
      <c r="V74"/>
      <c r="W74"/>
      <c r="X74"/>
      <c r="Y74"/>
      <c r="Z74"/>
      <c r="AA74"/>
    </row>
    <row r="75" spans="1:27" s="62" customFormat="1" x14ac:dyDescent="0.25">
      <c r="A75"/>
      <c r="D75" s="106"/>
      <c r="E75" s="106"/>
      <c r="F75" s="106"/>
      <c r="G75" s="106"/>
      <c r="H75" s="106"/>
      <c r="I75"/>
      <c r="J75"/>
      <c r="K75" s="106"/>
      <c r="L75" s="106"/>
      <c r="M75"/>
      <c r="N75"/>
      <c r="S75"/>
      <c r="T75"/>
      <c r="V75"/>
      <c r="W75"/>
      <c r="X75"/>
      <c r="Y75"/>
      <c r="Z75"/>
      <c r="AA75"/>
    </row>
    <row r="76" spans="1:27" s="62" customFormat="1" x14ac:dyDescent="0.25">
      <c r="A76"/>
      <c r="D76" s="106"/>
      <c r="E76" s="106"/>
      <c r="F76" s="106"/>
      <c r="G76" s="106"/>
      <c r="H76" s="106"/>
      <c r="I76"/>
      <c r="J76"/>
      <c r="K76" s="106"/>
      <c r="L76" s="106"/>
      <c r="M76"/>
      <c r="N76"/>
      <c r="S76"/>
      <c r="T76"/>
      <c r="V76"/>
      <c r="W76"/>
      <c r="X76"/>
      <c r="Y76"/>
      <c r="Z76"/>
      <c r="AA76"/>
    </row>
    <row r="77" spans="1:27" s="62" customFormat="1" x14ac:dyDescent="0.25">
      <c r="A77"/>
      <c r="D77" s="106"/>
      <c r="E77" s="106"/>
      <c r="F77" s="106"/>
      <c r="G77" s="106"/>
      <c r="H77" s="106"/>
      <c r="I77"/>
      <c r="J77"/>
      <c r="K77" s="106"/>
      <c r="L77" s="106"/>
      <c r="M77"/>
      <c r="N77"/>
      <c r="S77"/>
      <c r="T77"/>
      <c r="V77"/>
      <c r="W77"/>
      <c r="X77"/>
      <c r="Y77"/>
      <c r="Z77"/>
      <c r="AA77"/>
    </row>
    <row r="78" spans="1:27" s="62" customFormat="1" x14ac:dyDescent="0.25">
      <c r="A78"/>
      <c r="D78" s="106"/>
      <c r="E78" s="106"/>
      <c r="F78" s="106"/>
      <c r="G78" s="106"/>
      <c r="H78" s="106"/>
      <c r="I78"/>
      <c r="J78"/>
      <c r="K78" s="106"/>
      <c r="L78" s="106"/>
      <c r="M78"/>
      <c r="N78"/>
      <c r="S78"/>
      <c r="T78"/>
      <c r="V78"/>
      <c r="W78"/>
      <c r="X78"/>
      <c r="Y78"/>
      <c r="Z78"/>
      <c r="AA78"/>
    </row>
    <row r="79" spans="1:27" s="62" customFormat="1" x14ac:dyDescent="0.25">
      <c r="A79"/>
      <c r="D79" s="106"/>
      <c r="E79" s="106"/>
      <c r="F79" s="106"/>
      <c r="G79" s="106"/>
      <c r="H79" s="106"/>
      <c r="I79"/>
      <c r="J79"/>
      <c r="K79" s="106"/>
      <c r="L79" s="106"/>
      <c r="M79"/>
      <c r="N79"/>
      <c r="S79"/>
      <c r="T79"/>
      <c r="V79"/>
      <c r="W79"/>
      <c r="X79"/>
      <c r="Y79"/>
      <c r="Z79"/>
      <c r="AA79"/>
    </row>
    <row r="80" spans="1:27" s="62" customFormat="1" x14ac:dyDescent="0.25">
      <c r="A80"/>
      <c r="D80" s="106"/>
      <c r="E80" s="106"/>
      <c r="F80" s="106"/>
      <c r="G80" s="106"/>
      <c r="H80" s="106"/>
      <c r="I80"/>
      <c r="J80"/>
      <c r="K80" s="106"/>
      <c r="L80" s="106"/>
      <c r="M80"/>
      <c r="N80"/>
      <c r="S80"/>
      <c r="T80"/>
      <c r="V80"/>
      <c r="W80"/>
      <c r="X80"/>
      <c r="Y80"/>
      <c r="Z80"/>
      <c r="AA80"/>
    </row>
    <row r="81" spans="1:27" s="62" customFormat="1" x14ac:dyDescent="0.25">
      <c r="A81"/>
      <c r="D81" s="106"/>
      <c r="E81" s="106"/>
      <c r="F81" s="106"/>
      <c r="G81" s="106"/>
      <c r="H81" s="106"/>
      <c r="I81"/>
      <c r="J81"/>
      <c r="K81" s="106"/>
      <c r="L81" s="106"/>
      <c r="M81"/>
      <c r="N81"/>
      <c r="S81"/>
      <c r="T81"/>
      <c r="V81"/>
      <c r="W81"/>
      <c r="X81"/>
      <c r="Y81"/>
      <c r="Z81"/>
      <c r="AA81"/>
    </row>
    <row r="82" spans="1:27" s="62" customFormat="1" x14ac:dyDescent="0.25">
      <c r="A82"/>
      <c r="D82" s="106"/>
      <c r="E82" s="106"/>
      <c r="F82" s="106"/>
      <c r="G82" s="106"/>
      <c r="H82" s="106"/>
      <c r="I82"/>
      <c r="J82"/>
      <c r="K82" s="106"/>
      <c r="L82" s="106"/>
      <c r="M82"/>
      <c r="N82"/>
      <c r="S82"/>
      <c r="T82"/>
      <c r="V82"/>
      <c r="W82"/>
      <c r="X82"/>
      <c r="Y82"/>
      <c r="Z82"/>
      <c r="AA82"/>
    </row>
    <row r="83" spans="1:27" s="62" customFormat="1" x14ac:dyDescent="0.25">
      <c r="A83"/>
      <c r="D83" s="106"/>
      <c r="E83" s="106"/>
      <c r="F83" s="106"/>
      <c r="G83" s="106"/>
      <c r="H83" s="106"/>
      <c r="I83"/>
      <c r="J83"/>
      <c r="K83" s="106"/>
      <c r="L83" s="106"/>
      <c r="M83"/>
      <c r="N83"/>
      <c r="S83"/>
      <c r="T83"/>
      <c r="V83"/>
      <c r="W83"/>
      <c r="X83"/>
      <c r="Y83"/>
      <c r="Z83"/>
      <c r="AA83"/>
    </row>
    <row r="84" spans="1:27" s="62" customFormat="1" x14ac:dyDescent="0.25">
      <c r="A84"/>
      <c r="D84" s="106"/>
      <c r="E84" s="106"/>
      <c r="F84" s="106"/>
      <c r="G84" s="106"/>
      <c r="H84" s="106"/>
      <c r="I84"/>
      <c r="J84"/>
      <c r="K84" s="106"/>
      <c r="L84" s="106"/>
      <c r="M84"/>
      <c r="N84"/>
      <c r="S84"/>
      <c r="T84"/>
      <c r="V84"/>
      <c r="W84"/>
      <c r="X84"/>
      <c r="Y84"/>
      <c r="Z84"/>
      <c r="AA84"/>
    </row>
    <row r="85" spans="1:27" s="62" customFormat="1" x14ac:dyDescent="0.25">
      <c r="A85"/>
      <c r="D85" s="106"/>
      <c r="E85" s="106"/>
      <c r="F85" s="106"/>
      <c r="G85" s="106"/>
      <c r="H85" s="106"/>
      <c r="I85"/>
      <c r="J85"/>
      <c r="K85" s="106"/>
      <c r="L85" s="106"/>
      <c r="M85"/>
      <c r="N85"/>
      <c r="S85"/>
      <c r="T85"/>
      <c r="V85"/>
      <c r="W85"/>
      <c r="X85"/>
      <c r="Y85"/>
      <c r="Z85"/>
      <c r="AA85"/>
    </row>
    <row r="86" spans="1:27" s="62" customFormat="1" x14ac:dyDescent="0.25">
      <c r="A86"/>
      <c r="D86" s="106"/>
      <c r="E86" s="106"/>
      <c r="F86" s="106"/>
      <c r="G86" s="106"/>
      <c r="H86" s="106"/>
      <c r="I86"/>
      <c r="J86"/>
      <c r="K86" s="106"/>
      <c r="L86" s="106"/>
      <c r="M86"/>
      <c r="N86"/>
      <c r="S86"/>
      <c r="T86"/>
      <c r="V86"/>
      <c r="W86"/>
      <c r="X86"/>
      <c r="Y86"/>
      <c r="Z86"/>
      <c r="AA86"/>
    </row>
    <row r="87" spans="1:27" s="62" customFormat="1" x14ac:dyDescent="0.25">
      <c r="A87"/>
      <c r="D87" s="106"/>
      <c r="E87" s="106"/>
      <c r="F87" s="106"/>
      <c r="G87" s="106"/>
      <c r="H87" s="106"/>
      <c r="I87"/>
      <c r="J87"/>
      <c r="K87" s="106"/>
      <c r="L87" s="106"/>
      <c r="M87"/>
      <c r="N87"/>
      <c r="S87"/>
      <c r="T87"/>
      <c r="V87"/>
      <c r="W87"/>
      <c r="X87"/>
      <c r="Y87"/>
      <c r="Z87"/>
      <c r="AA87"/>
    </row>
    <row r="88" spans="1:27" s="62" customFormat="1" x14ac:dyDescent="0.25">
      <c r="A88"/>
      <c r="D88" s="106"/>
      <c r="E88" s="106"/>
      <c r="F88" s="106"/>
      <c r="G88" s="106"/>
      <c r="H88" s="106"/>
      <c r="I88"/>
      <c r="J88"/>
      <c r="K88" s="106"/>
      <c r="L88" s="106"/>
      <c r="M88"/>
      <c r="N88"/>
      <c r="S88"/>
      <c r="T88"/>
      <c r="V88"/>
      <c r="W88"/>
      <c r="X88"/>
      <c r="Y88"/>
      <c r="Z88"/>
      <c r="AA88"/>
    </row>
    <row r="89" spans="1:27" s="62" customFormat="1" x14ac:dyDescent="0.25">
      <c r="A89"/>
      <c r="D89" s="106"/>
      <c r="E89" s="106"/>
      <c r="F89" s="106"/>
      <c r="G89" s="106"/>
      <c r="H89" s="106"/>
      <c r="I89"/>
      <c r="J89"/>
      <c r="K89" s="106"/>
      <c r="L89" s="106"/>
      <c r="M89"/>
      <c r="N89"/>
      <c r="S89"/>
      <c r="T89"/>
      <c r="V89"/>
      <c r="W89"/>
      <c r="X89"/>
      <c r="Y89"/>
      <c r="Z89"/>
      <c r="AA89"/>
    </row>
    <row r="90" spans="1:27" s="62" customFormat="1" x14ac:dyDescent="0.25">
      <c r="A90"/>
      <c r="D90" s="106"/>
      <c r="E90" s="106"/>
      <c r="F90" s="106"/>
      <c r="G90" s="106"/>
      <c r="H90" s="106"/>
      <c r="I90"/>
      <c r="J90"/>
      <c r="K90" s="106"/>
      <c r="L90" s="106"/>
      <c r="M90"/>
      <c r="N90"/>
      <c r="S90"/>
      <c r="T90"/>
      <c r="V90"/>
      <c r="W90"/>
      <c r="X90"/>
      <c r="Y90"/>
      <c r="Z90"/>
      <c r="AA90"/>
    </row>
    <row r="91" spans="1:27" s="62" customFormat="1" x14ac:dyDescent="0.25">
      <c r="A91"/>
      <c r="D91" s="106"/>
      <c r="E91" s="106"/>
      <c r="F91" s="106"/>
      <c r="G91" s="106"/>
      <c r="H91" s="106"/>
      <c r="I91"/>
      <c r="J91"/>
      <c r="K91" s="106"/>
      <c r="L91" s="106"/>
      <c r="M91"/>
      <c r="N91"/>
      <c r="S91"/>
      <c r="T91"/>
      <c r="V91"/>
      <c r="W91"/>
      <c r="X91"/>
      <c r="Y91"/>
      <c r="Z91"/>
      <c r="AA91"/>
    </row>
    <row r="92" spans="1:27" s="62" customFormat="1" x14ac:dyDescent="0.25">
      <c r="A92"/>
      <c r="D92" s="106"/>
      <c r="E92" s="106"/>
      <c r="F92" s="106"/>
      <c r="G92" s="106"/>
      <c r="H92" s="106"/>
      <c r="I92"/>
      <c r="J92"/>
      <c r="K92" s="106"/>
      <c r="L92" s="106"/>
      <c r="M92"/>
      <c r="N92"/>
      <c r="S92"/>
      <c r="T92"/>
      <c r="V92"/>
      <c r="W92"/>
      <c r="X92"/>
      <c r="Y92"/>
      <c r="Z92"/>
      <c r="AA92"/>
    </row>
    <row r="93" spans="1:27" s="62" customFormat="1" x14ac:dyDescent="0.25">
      <c r="A93"/>
      <c r="D93" s="106"/>
      <c r="E93" s="106"/>
      <c r="F93" s="106"/>
      <c r="G93" s="106"/>
      <c r="H93" s="106"/>
      <c r="I93"/>
      <c r="J93"/>
      <c r="K93" s="106"/>
      <c r="L93" s="106"/>
      <c r="M93"/>
      <c r="N93"/>
      <c r="S93"/>
      <c r="T93"/>
      <c r="V93"/>
      <c r="W93"/>
      <c r="X93"/>
      <c r="Y93"/>
      <c r="Z93"/>
      <c r="AA93"/>
    </row>
    <row r="94" spans="1:27" s="62" customFormat="1" x14ac:dyDescent="0.25">
      <c r="A94"/>
      <c r="D94" s="106"/>
      <c r="E94" s="106"/>
      <c r="F94" s="106"/>
      <c r="G94" s="106"/>
      <c r="H94" s="106"/>
      <c r="I94"/>
      <c r="J94"/>
      <c r="K94" s="106"/>
      <c r="L94" s="106"/>
      <c r="M94"/>
      <c r="N94"/>
      <c r="S94"/>
      <c r="T94"/>
      <c r="V94"/>
      <c r="W94"/>
      <c r="X94"/>
      <c r="Y94"/>
      <c r="Z94"/>
      <c r="AA94"/>
    </row>
    <row r="95" spans="1:27" s="62" customFormat="1" x14ac:dyDescent="0.25">
      <c r="A95"/>
      <c r="D95" s="106"/>
      <c r="E95" s="106"/>
      <c r="F95" s="106"/>
      <c r="G95" s="106"/>
      <c r="H95" s="106"/>
      <c r="I95"/>
      <c r="J95"/>
      <c r="K95" s="106"/>
      <c r="L95" s="106"/>
      <c r="M95"/>
      <c r="N95"/>
      <c r="S95"/>
      <c r="T95"/>
      <c r="V95"/>
      <c r="W95"/>
      <c r="X95"/>
      <c r="Y95"/>
      <c r="Z95"/>
      <c r="AA95"/>
    </row>
    <row r="96" spans="1:27" s="62" customFormat="1" x14ac:dyDescent="0.25">
      <c r="A96"/>
      <c r="D96" s="106"/>
      <c r="E96" s="106"/>
      <c r="F96" s="106"/>
      <c r="G96" s="106"/>
      <c r="H96" s="106"/>
      <c r="I96"/>
      <c r="J96"/>
      <c r="K96" s="106"/>
      <c r="L96" s="106"/>
      <c r="M96"/>
      <c r="N96"/>
      <c r="S96"/>
      <c r="T96"/>
      <c r="V96"/>
      <c r="W96"/>
      <c r="X96"/>
      <c r="Y96"/>
      <c r="Z96"/>
      <c r="AA96"/>
    </row>
    <row r="97" spans="1:27" s="62" customFormat="1" x14ac:dyDescent="0.25">
      <c r="A97"/>
      <c r="D97" s="106"/>
      <c r="E97" s="106"/>
      <c r="F97" s="106"/>
      <c r="G97" s="106"/>
      <c r="H97" s="106"/>
      <c r="I97"/>
      <c r="J97"/>
      <c r="K97" s="106"/>
      <c r="L97" s="106"/>
      <c r="M97"/>
      <c r="N97"/>
      <c r="S97"/>
      <c r="T97"/>
      <c r="V97"/>
      <c r="W97"/>
      <c r="X97"/>
      <c r="Y97"/>
      <c r="Z97"/>
      <c r="AA97"/>
    </row>
    <row r="98" spans="1:27" s="62" customFormat="1" x14ac:dyDescent="0.25">
      <c r="A98"/>
      <c r="D98" s="106"/>
      <c r="E98" s="106"/>
      <c r="F98" s="106"/>
      <c r="G98" s="106"/>
      <c r="H98" s="106"/>
      <c r="I98"/>
      <c r="J98"/>
      <c r="K98" s="106"/>
      <c r="L98" s="106"/>
      <c r="M98"/>
      <c r="N98"/>
      <c r="S98"/>
      <c r="T98"/>
      <c r="V98"/>
      <c r="W98"/>
      <c r="X98"/>
      <c r="Y98"/>
      <c r="Z98"/>
      <c r="AA98"/>
    </row>
    <row r="99" spans="1:27" s="62" customFormat="1" x14ac:dyDescent="0.25">
      <c r="A99"/>
      <c r="D99" s="106"/>
      <c r="E99" s="106"/>
      <c r="F99" s="106"/>
      <c r="G99" s="106"/>
      <c r="H99" s="106"/>
      <c r="I99"/>
      <c r="J99"/>
      <c r="K99" s="106"/>
      <c r="L99" s="106"/>
      <c r="M99"/>
      <c r="N99"/>
      <c r="S99"/>
      <c r="T99"/>
      <c r="V99"/>
      <c r="W99"/>
      <c r="X99"/>
      <c r="Y99"/>
      <c r="Z99"/>
      <c r="AA99"/>
    </row>
    <row r="100" spans="1:27" s="62" customFormat="1" x14ac:dyDescent="0.25">
      <c r="A100"/>
      <c r="D100" s="106"/>
      <c r="E100" s="106"/>
      <c r="F100" s="106"/>
      <c r="G100" s="106"/>
      <c r="H100" s="106"/>
      <c r="I100"/>
      <c r="J100"/>
      <c r="K100" s="106"/>
      <c r="L100" s="106"/>
      <c r="M100"/>
      <c r="N100"/>
      <c r="S100"/>
      <c r="T100"/>
      <c r="V100"/>
      <c r="W100"/>
      <c r="X100"/>
      <c r="Y100"/>
      <c r="Z100"/>
      <c r="AA100"/>
    </row>
    <row r="101" spans="1:27" s="62" customFormat="1" x14ac:dyDescent="0.25">
      <c r="A101"/>
      <c r="D101" s="106"/>
      <c r="E101" s="106"/>
      <c r="F101" s="106"/>
      <c r="G101" s="106"/>
      <c r="H101" s="106"/>
      <c r="I101"/>
      <c r="J101"/>
      <c r="K101" s="106"/>
      <c r="L101" s="106"/>
      <c r="M101"/>
      <c r="N101"/>
      <c r="S101"/>
      <c r="T101"/>
      <c r="V101"/>
      <c r="W101"/>
      <c r="X101"/>
      <c r="Y101"/>
      <c r="Z101"/>
      <c r="AA101"/>
    </row>
    <row r="102" spans="1:27" s="62" customFormat="1" x14ac:dyDescent="0.25">
      <c r="A102"/>
      <c r="D102" s="106"/>
      <c r="E102" s="106"/>
      <c r="F102" s="106"/>
      <c r="G102" s="106"/>
      <c r="H102" s="106"/>
      <c r="I102"/>
      <c r="J102"/>
      <c r="K102" s="106"/>
      <c r="L102" s="106"/>
      <c r="M102"/>
      <c r="N102"/>
      <c r="S102"/>
      <c r="T102"/>
      <c r="V102"/>
      <c r="W102"/>
      <c r="X102"/>
      <c r="Y102"/>
      <c r="Z102"/>
      <c r="AA102"/>
    </row>
    <row r="103" spans="1:27" s="62" customFormat="1" x14ac:dyDescent="0.25">
      <c r="A103"/>
      <c r="D103" s="106"/>
      <c r="E103" s="106"/>
      <c r="F103" s="106"/>
      <c r="G103" s="106"/>
      <c r="H103" s="106"/>
      <c r="I103"/>
      <c r="J103"/>
      <c r="K103" s="106"/>
      <c r="L103" s="106"/>
      <c r="M103"/>
      <c r="N103"/>
      <c r="S103"/>
      <c r="T103"/>
      <c r="V103"/>
      <c r="W103"/>
      <c r="X103"/>
      <c r="Y103"/>
      <c r="Z103"/>
      <c r="AA103"/>
    </row>
    <row r="104" spans="1:27" s="62" customFormat="1" x14ac:dyDescent="0.25">
      <c r="A104"/>
      <c r="D104" s="106"/>
      <c r="E104" s="106"/>
      <c r="F104" s="106"/>
      <c r="G104" s="106"/>
      <c r="H104" s="106"/>
      <c r="I104"/>
      <c r="J104"/>
      <c r="K104" s="106"/>
      <c r="L104" s="106"/>
      <c r="M104"/>
      <c r="N104"/>
      <c r="S104"/>
      <c r="T104"/>
      <c r="V104"/>
      <c r="W104"/>
      <c r="X104"/>
      <c r="Y104"/>
      <c r="Z104"/>
      <c r="AA104"/>
    </row>
    <row r="105" spans="1:27" s="62" customFormat="1" x14ac:dyDescent="0.25">
      <c r="A105"/>
      <c r="D105" s="106"/>
      <c r="E105" s="106"/>
      <c r="F105" s="106"/>
      <c r="G105" s="106"/>
      <c r="H105" s="106"/>
      <c r="I105"/>
      <c r="J105"/>
      <c r="K105" s="106"/>
      <c r="L105" s="106"/>
      <c r="M105"/>
      <c r="N105"/>
      <c r="S105"/>
      <c r="T105"/>
      <c r="V105"/>
      <c r="W105"/>
      <c r="X105"/>
      <c r="Y105"/>
      <c r="Z105"/>
      <c r="AA105"/>
    </row>
    <row r="106" spans="1:27" s="62" customFormat="1" x14ac:dyDescent="0.25">
      <c r="A106"/>
      <c r="D106" s="106"/>
      <c r="E106" s="106"/>
      <c r="F106" s="106"/>
      <c r="G106" s="106"/>
      <c r="H106" s="106"/>
      <c r="I106"/>
      <c r="J106"/>
      <c r="K106" s="106"/>
      <c r="L106" s="106"/>
      <c r="M106"/>
      <c r="N106"/>
      <c r="S106"/>
      <c r="T106"/>
      <c r="V106"/>
      <c r="W106"/>
      <c r="X106"/>
      <c r="Y106"/>
      <c r="Z106"/>
      <c r="AA106"/>
    </row>
    <row r="107" spans="1:27" s="62" customFormat="1" x14ac:dyDescent="0.25">
      <c r="A107"/>
      <c r="D107" s="106"/>
      <c r="E107" s="106"/>
      <c r="F107" s="106"/>
      <c r="G107" s="106"/>
      <c r="H107" s="106"/>
      <c r="I107"/>
      <c r="J107"/>
      <c r="K107" s="106"/>
      <c r="L107" s="106"/>
      <c r="M107"/>
      <c r="N107"/>
      <c r="S107"/>
      <c r="T107"/>
      <c r="V107"/>
      <c r="W107"/>
      <c r="X107"/>
      <c r="Y107"/>
      <c r="Z107"/>
      <c r="AA107"/>
    </row>
    <row r="108" spans="1:27" s="62" customFormat="1" x14ac:dyDescent="0.25">
      <c r="A108"/>
      <c r="D108" s="106"/>
      <c r="E108" s="106"/>
      <c r="F108" s="106"/>
      <c r="G108" s="106"/>
      <c r="H108" s="106"/>
      <c r="I108"/>
      <c r="J108"/>
      <c r="K108" s="106"/>
      <c r="L108" s="106"/>
      <c r="M108"/>
      <c r="N108"/>
      <c r="S108"/>
      <c r="T108"/>
      <c r="V108"/>
      <c r="W108"/>
      <c r="X108"/>
      <c r="Y108"/>
      <c r="Z108"/>
      <c r="AA108"/>
    </row>
    <row r="109" spans="1:27" s="62" customFormat="1" x14ac:dyDescent="0.25">
      <c r="A109"/>
      <c r="D109" s="106"/>
      <c r="E109" s="106"/>
      <c r="F109" s="106"/>
      <c r="G109" s="106"/>
      <c r="H109" s="106"/>
      <c r="I109"/>
      <c r="J109"/>
      <c r="K109" s="106"/>
      <c r="L109" s="106"/>
      <c r="M109"/>
      <c r="N109"/>
      <c r="S109"/>
      <c r="T109"/>
      <c r="V109"/>
      <c r="W109"/>
      <c r="X109"/>
      <c r="Y109"/>
      <c r="Z109"/>
      <c r="AA109"/>
    </row>
    <row r="110" spans="1:27" s="62" customFormat="1" x14ac:dyDescent="0.25">
      <c r="A110"/>
      <c r="D110" s="106"/>
      <c r="E110" s="106"/>
      <c r="F110" s="106"/>
      <c r="G110" s="106"/>
      <c r="H110" s="106"/>
      <c r="I110"/>
      <c r="J110"/>
      <c r="K110" s="106"/>
      <c r="L110" s="106"/>
      <c r="M110"/>
      <c r="N110"/>
      <c r="S110"/>
      <c r="T110"/>
      <c r="V110"/>
      <c r="W110"/>
      <c r="X110"/>
      <c r="Y110"/>
      <c r="Z110"/>
      <c r="AA110"/>
    </row>
    <row r="111" spans="1:27" s="62" customFormat="1" x14ac:dyDescent="0.25">
      <c r="A111"/>
      <c r="D111" s="106"/>
      <c r="E111" s="106"/>
      <c r="F111" s="106"/>
      <c r="G111" s="106"/>
      <c r="H111" s="106"/>
      <c r="I111"/>
      <c r="J111"/>
      <c r="K111" s="106"/>
      <c r="L111" s="106"/>
      <c r="M111"/>
      <c r="N111"/>
      <c r="S111"/>
      <c r="T111"/>
      <c r="V111"/>
      <c r="W111"/>
      <c r="X111"/>
      <c r="Y111"/>
      <c r="Z111"/>
      <c r="AA111"/>
    </row>
    <row r="112" spans="1:27" s="62" customFormat="1" x14ac:dyDescent="0.25">
      <c r="A112"/>
      <c r="D112" s="106"/>
      <c r="E112" s="106"/>
      <c r="F112" s="106"/>
      <c r="G112" s="106"/>
      <c r="H112" s="106"/>
      <c r="I112"/>
      <c r="J112"/>
      <c r="K112" s="106"/>
      <c r="L112" s="106"/>
      <c r="M112"/>
      <c r="N112"/>
      <c r="S112"/>
      <c r="T112"/>
      <c r="V112"/>
      <c r="W112"/>
      <c r="X112"/>
      <c r="Y112"/>
      <c r="Z112"/>
      <c r="AA112"/>
    </row>
    <row r="113" spans="1:27" s="62" customFormat="1" x14ac:dyDescent="0.25">
      <c r="A113"/>
      <c r="D113" s="106"/>
      <c r="E113" s="106"/>
      <c r="F113" s="106"/>
      <c r="G113" s="106"/>
      <c r="H113" s="106"/>
      <c r="I113"/>
      <c r="J113"/>
      <c r="K113" s="106"/>
      <c r="L113" s="106"/>
      <c r="M113"/>
      <c r="N113"/>
      <c r="S113"/>
      <c r="T113"/>
      <c r="V113"/>
      <c r="W113"/>
      <c r="X113"/>
      <c r="Y113"/>
      <c r="Z113"/>
      <c r="AA113"/>
    </row>
    <row r="114" spans="1:27" s="62" customFormat="1" x14ac:dyDescent="0.25">
      <c r="A114"/>
      <c r="D114" s="106"/>
      <c r="E114" s="106"/>
      <c r="F114" s="106"/>
      <c r="G114" s="106"/>
      <c r="H114" s="106"/>
      <c r="I114"/>
      <c r="J114"/>
      <c r="K114" s="106"/>
      <c r="L114" s="106"/>
      <c r="M114"/>
      <c r="N114"/>
      <c r="S114"/>
      <c r="T114"/>
      <c r="V114"/>
      <c r="W114"/>
      <c r="X114"/>
      <c r="Y114"/>
      <c r="Z114"/>
      <c r="AA114"/>
    </row>
    <row r="115" spans="1:27" s="62" customFormat="1" x14ac:dyDescent="0.25">
      <c r="A115"/>
      <c r="D115" s="106"/>
      <c r="E115" s="106"/>
      <c r="F115" s="106"/>
      <c r="G115" s="106"/>
      <c r="H115" s="106"/>
      <c r="I115"/>
      <c r="J115"/>
      <c r="K115" s="106"/>
      <c r="L115" s="106"/>
      <c r="M115"/>
      <c r="N115"/>
      <c r="S115"/>
      <c r="T115"/>
      <c r="V115"/>
      <c r="W115"/>
      <c r="X115"/>
      <c r="Y115"/>
      <c r="Z115"/>
      <c r="AA115"/>
    </row>
    <row r="116" spans="1:27" s="62" customFormat="1" x14ac:dyDescent="0.25">
      <c r="A116"/>
      <c r="D116" s="106"/>
      <c r="E116" s="106"/>
      <c r="F116" s="106"/>
      <c r="G116" s="106"/>
      <c r="H116" s="106"/>
      <c r="I116"/>
      <c r="J116"/>
      <c r="K116" s="106"/>
      <c r="L116" s="106"/>
      <c r="M116"/>
      <c r="N116"/>
      <c r="S116"/>
      <c r="T116"/>
      <c r="V116"/>
      <c r="W116"/>
      <c r="X116"/>
      <c r="Y116"/>
      <c r="Z116"/>
      <c r="AA116"/>
    </row>
    <row r="117" spans="1:27" s="62" customFormat="1" x14ac:dyDescent="0.25">
      <c r="A117"/>
      <c r="D117" s="106"/>
      <c r="E117" s="106"/>
      <c r="F117" s="106"/>
      <c r="G117" s="106"/>
      <c r="H117" s="106"/>
      <c r="I117"/>
      <c r="J117"/>
      <c r="K117" s="106"/>
      <c r="L117" s="106"/>
      <c r="M117"/>
      <c r="N117"/>
      <c r="S117"/>
      <c r="T117"/>
      <c r="V117"/>
      <c r="W117"/>
      <c r="X117"/>
      <c r="Y117"/>
      <c r="Z117"/>
      <c r="AA117"/>
    </row>
    <row r="118" spans="1:27" s="62" customFormat="1" x14ac:dyDescent="0.25">
      <c r="A118"/>
      <c r="D118" s="106"/>
      <c r="E118" s="106"/>
      <c r="F118" s="106"/>
      <c r="G118" s="106"/>
      <c r="H118" s="106"/>
      <c r="I118"/>
      <c r="J118"/>
      <c r="K118" s="106"/>
      <c r="L118" s="106"/>
      <c r="M118"/>
      <c r="N118"/>
      <c r="S118"/>
      <c r="T118"/>
      <c r="V118"/>
      <c r="W118"/>
      <c r="X118"/>
      <c r="Y118"/>
      <c r="Z118"/>
      <c r="AA118"/>
    </row>
    <row r="119" spans="1:27" s="62" customFormat="1" x14ac:dyDescent="0.25">
      <c r="A119"/>
      <c r="D119" s="106"/>
      <c r="E119" s="106"/>
      <c r="F119" s="106"/>
      <c r="G119" s="106"/>
      <c r="H119" s="106"/>
      <c r="I119"/>
      <c r="J119"/>
      <c r="K119" s="106"/>
      <c r="L119" s="106"/>
      <c r="M119"/>
      <c r="N119"/>
      <c r="S119"/>
      <c r="T119"/>
      <c r="V119"/>
      <c r="W119"/>
      <c r="X119"/>
      <c r="Y119"/>
      <c r="Z119"/>
      <c r="AA119"/>
    </row>
    <row r="120" spans="1:27" s="62" customFormat="1" x14ac:dyDescent="0.25">
      <c r="A120"/>
      <c r="D120" s="106"/>
      <c r="E120" s="106"/>
      <c r="F120" s="106"/>
      <c r="G120" s="106"/>
      <c r="H120" s="106"/>
      <c r="I120"/>
      <c r="J120"/>
      <c r="K120" s="106"/>
      <c r="L120" s="106"/>
      <c r="M120"/>
      <c r="N120"/>
      <c r="S120"/>
      <c r="T120"/>
      <c r="V120"/>
      <c r="W120"/>
      <c r="X120"/>
      <c r="Y120"/>
      <c r="Z120"/>
      <c r="AA120"/>
    </row>
    <row r="121" spans="1:27" s="62" customFormat="1" x14ac:dyDescent="0.25">
      <c r="A121"/>
      <c r="D121" s="106"/>
      <c r="E121" s="106"/>
      <c r="F121" s="106"/>
      <c r="G121" s="106"/>
      <c r="H121" s="106"/>
      <c r="I121"/>
      <c r="J121"/>
      <c r="K121" s="106"/>
      <c r="L121" s="106"/>
      <c r="M121"/>
      <c r="N121"/>
      <c r="S121"/>
      <c r="T121"/>
      <c r="V121"/>
      <c r="W121"/>
      <c r="X121"/>
      <c r="Y121"/>
      <c r="Z121"/>
      <c r="AA121"/>
    </row>
    <row r="122" spans="1:27" s="62" customFormat="1" x14ac:dyDescent="0.25">
      <c r="A122"/>
      <c r="D122" s="106"/>
      <c r="E122" s="106"/>
      <c r="F122" s="106"/>
      <c r="G122" s="106"/>
      <c r="H122" s="106"/>
      <c r="I122"/>
      <c r="J122"/>
      <c r="K122" s="106"/>
      <c r="L122" s="106"/>
      <c r="M122"/>
      <c r="N122"/>
      <c r="S122"/>
      <c r="T122"/>
      <c r="V122"/>
      <c r="W122"/>
      <c r="X122"/>
      <c r="Y122"/>
      <c r="Z122"/>
      <c r="AA122"/>
    </row>
    <row r="123" spans="1:27" s="62" customFormat="1" x14ac:dyDescent="0.25">
      <c r="A123"/>
      <c r="D123" s="106"/>
      <c r="E123" s="106"/>
      <c r="F123" s="106"/>
      <c r="G123" s="106"/>
      <c r="H123" s="106"/>
      <c r="I123"/>
      <c r="J123"/>
      <c r="K123" s="106"/>
      <c r="L123" s="106"/>
      <c r="M123"/>
      <c r="N123"/>
      <c r="S123"/>
      <c r="T123"/>
      <c r="V123"/>
      <c r="W123"/>
      <c r="X123"/>
      <c r="Y123"/>
      <c r="Z123"/>
      <c r="AA123"/>
    </row>
    <row r="124" spans="1:27" s="62" customFormat="1" x14ac:dyDescent="0.25">
      <c r="A124"/>
      <c r="D124" s="106"/>
      <c r="E124" s="106"/>
      <c r="F124" s="106"/>
      <c r="G124" s="106"/>
      <c r="H124" s="106"/>
      <c r="I124"/>
      <c r="J124"/>
      <c r="K124" s="106"/>
      <c r="L124" s="106"/>
      <c r="M124"/>
      <c r="N124"/>
      <c r="S124"/>
      <c r="T124"/>
      <c r="V124"/>
      <c r="W124"/>
      <c r="X124"/>
      <c r="Y124"/>
      <c r="Z124"/>
      <c r="AA124"/>
    </row>
    <row r="125" spans="1:27" s="62" customFormat="1" x14ac:dyDescent="0.25">
      <c r="A125"/>
      <c r="D125" s="106"/>
      <c r="E125" s="106"/>
      <c r="F125" s="106"/>
      <c r="G125" s="106"/>
      <c r="H125" s="106"/>
      <c r="I125"/>
      <c r="J125"/>
      <c r="K125" s="106"/>
      <c r="L125" s="106"/>
      <c r="M125"/>
      <c r="N125"/>
      <c r="S125"/>
      <c r="T125"/>
      <c r="V125"/>
      <c r="W125"/>
      <c r="X125"/>
      <c r="Y125"/>
      <c r="Z125"/>
      <c r="AA125"/>
    </row>
    <row r="126" spans="1:27" s="62" customFormat="1" x14ac:dyDescent="0.25">
      <c r="A126"/>
      <c r="D126" s="106"/>
      <c r="E126" s="106"/>
      <c r="F126" s="106"/>
      <c r="G126" s="106"/>
      <c r="H126" s="106"/>
      <c r="I126"/>
      <c r="J126"/>
      <c r="K126" s="106"/>
      <c r="L126" s="106"/>
      <c r="M126"/>
      <c r="N126"/>
      <c r="S126"/>
      <c r="T126"/>
      <c r="V126"/>
      <c r="W126"/>
      <c r="X126"/>
      <c r="Y126"/>
      <c r="Z126"/>
      <c r="AA126"/>
    </row>
    <row r="127" spans="1:27" s="62" customFormat="1" x14ac:dyDescent="0.25">
      <c r="A127"/>
      <c r="D127" s="106"/>
      <c r="E127" s="106"/>
      <c r="F127" s="106"/>
      <c r="G127" s="106"/>
      <c r="H127" s="106"/>
      <c r="I127"/>
      <c r="J127"/>
      <c r="K127" s="106"/>
      <c r="L127" s="106"/>
      <c r="M127"/>
      <c r="N127"/>
      <c r="S127"/>
      <c r="T127"/>
      <c r="V127"/>
      <c r="W127"/>
      <c r="X127"/>
      <c r="Y127"/>
      <c r="Z127"/>
      <c r="AA127"/>
    </row>
    <row r="128" spans="1:27" s="62" customFormat="1" x14ac:dyDescent="0.25">
      <c r="A128"/>
      <c r="D128" s="106"/>
      <c r="E128" s="106"/>
      <c r="F128" s="106"/>
      <c r="G128" s="106"/>
      <c r="H128" s="106"/>
      <c r="I128"/>
      <c r="J128"/>
      <c r="K128" s="106"/>
      <c r="L128" s="106"/>
      <c r="M128"/>
      <c r="N128"/>
      <c r="S128"/>
      <c r="T128"/>
      <c r="V128"/>
      <c r="W128"/>
      <c r="X128"/>
      <c r="Y128"/>
      <c r="Z128"/>
      <c r="AA128"/>
    </row>
    <row r="129" spans="1:27" s="62" customFormat="1" x14ac:dyDescent="0.25">
      <c r="A129"/>
      <c r="D129" s="106"/>
      <c r="E129" s="106"/>
      <c r="F129" s="106"/>
      <c r="G129" s="106"/>
      <c r="H129" s="106"/>
      <c r="I129"/>
      <c r="J129"/>
      <c r="K129" s="106"/>
      <c r="L129" s="106"/>
      <c r="M129"/>
      <c r="N129"/>
      <c r="S129"/>
      <c r="T129"/>
      <c r="V129"/>
      <c r="W129"/>
      <c r="X129"/>
      <c r="Y129"/>
      <c r="Z129"/>
      <c r="AA129"/>
    </row>
    <row r="130" spans="1:27" s="62" customFormat="1" x14ac:dyDescent="0.25">
      <c r="A130"/>
      <c r="D130" s="106"/>
      <c r="E130" s="106"/>
      <c r="F130" s="106"/>
      <c r="G130" s="106"/>
      <c r="H130" s="106"/>
      <c r="I130"/>
      <c r="J130"/>
      <c r="K130" s="106"/>
      <c r="L130" s="106"/>
      <c r="M130"/>
      <c r="N130"/>
      <c r="S130"/>
      <c r="T130"/>
      <c r="V130"/>
      <c r="W130"/>
      <c r="X130"/>
      <c r="Y130"/>
      <c r="Z130"/>
      <c r="AA130"/>
    </row>
    <row r="131" spans="1:27" s="62" customFormat="1" x14ac:dyDescent="0.25">
      <c r="A131"/>
      <c r="D131" s="106"/>
      <c r="E131" s="106"/>
      <c r="F131" s="106"/>
      <c r="G131" s="106"/>
      <c r="H131" s="106"/>
      <c r="I131"/>
      <c r="J131"/>
      <c r="K131" s="106"/>
      <c r="L131" s="106"/>
      <c r="M131"/>
      <c r="N131"/>
      <c r="S131"/>
      <c r="T131"/>
      <c r="V131"/>
      <c r="W131"/>
      <c r="X131"/>
      <c r="Y131"/>
      <c r="Z131"/>
      <c r="AA131"/>
    </row>
    <row r="132" spans="1:27" s="62" customFormat="1" x14ac:dyDescent="0.25">
      <c r="A132"/>
      <c r="D132" s="106"/>
      <c r="E132" s="106"/>
      <c r="F132" s="106"/>
      <c r="G132" s="106"/>
      <c r="H132" s="106"/>
      <c r="I132"/>
      <c r="J132"/>
      <c r="K132" s="106"/>
      <c r="L132" s="106"/>
      <c r="M132"/>
      <c r="N132"/>
      <c r="O132"/>
      <c r="P132"/>
      <c r="Q132"/>
      <c r="R132"/>
      <c r="S132"/>
      <c r="T132"/>
      <c r="U132"/>
      <c r="V132"/>
      <c r="W132"/>
      <c r="X132"/>
      <c r="Y132"/>
      <c r="Z132"/>
      <c r="AA132"/>
    </row>
    <row r="133" spans="1:27" s="62" customFormat="1" x14ac:dyDescent="0.25">
      <c r="A133"/>
      <c r="D133" s="106"/>
      <c r="E133" s="106"/>
      <c r="F133" s="106"/>
      <c r="G133" s="106"/>
      <c r="H133" s="106"/>
      <c r="I133"/>
      <c r="J133"/>
      <c r="K133" s="106"/>
      <c r="L133" s="106"/>
      <c r="M133"/>
      <c r="N133"/>
      <c r="O133"/>
      <c r="P133"/>
      <c r="Q133"/>
      <c r="R133"/>
      <c r="S133"/>
      <c r="T133"/>
      <c r="U133"/>
      <c r="V133"/>
      <c r="W133"/>
      <c r="X133"/>
      <c r="Y133"/>
      <c r="Z133"/>
      <c r="AA133"/>
    </row>
    <row r="134" spans="1:27" s="62" customFormat="1" x14ac:dyDescent="0.25">
      <c r="A134"/>
      <c r="D134" s="106"/>
      <c r="E134" s="106"/>
      <c r="F134" s="106"/>
      <c r="G134" s="106"/>
      <c r="H134" s="106"/>
      <c r="I134"/>
      <c r="J134"/>
      <c r="K134" s="106"/>
      <c r="L134" s="106"/>
      <c r="M134"/>
      <c r="N134"/>
      <c r="O134"/>
      <c r="P134"/>
      <c r="Q134"/>
      <c r="R134"/>
      <c r="S134"/>
      <c r="T134"/>
      <c r="U134"/>
      <c r="V134"/>
      <c r="W134"/>
      <c r="X134"/>
      <c r="Y134"/>
      <c r="Z134"/>
      <c r="AA134"/>
    </row>
    <row r="135" spans="1:27" s="62" customFormat="1" x14ac:dyDescent="0.25">
      <c r="A135"/>
      <c r="D135" s="106"/>
      <c r="E135" s="106"/>
      <c r="F135" s="106"/>
      <c r="G135" s="106"/>
      <c r="H135" s="106"/>
      <c r="I135"/>
      <c r="J135"/>
      <c r="K135" s="106"/>
      <c r="L135" s="106"/>
      <c r="M135"/>
      <c r="N135"/>
      <c r="O135"/>
      <c r="P135"/>
      <c r="Q135"/>
      <c r="R135"/>
      <c r="S135"/>
      <c r="T135"/>
      <c r="U135"/>
      <c r="V135"/>
      <c r="W135"/>
      <c r="X135"/>
      <c r="Y135"/>
      <c r="Z135"/>
      <c r="AA135"/>
    </row>
    <row r="136" spans="1:27" s="62" customFormat="1" x14ac:dyDescent="0.25">
      <c r="A136"/>
      <c r="D136" s="106"/>
      <c r="E136" s="106"/>
      <c r="F136" s="106"/>
      <c r="G136" s="106"/>
      <c r="H136" s="106"/>
      <c r="I136"/>
      <c r="J136"/>
      <c r="K136" s="106"/>
      <c r="L136" s="106"/>
      <c r="M136"/>
      <c r="N136"/>
      <c r="O136"/>
      <c r="P136"/>
      <c r="Q136"/>
      <c r="R136"/>
      <c r="S136"/>
      <c r="T136"/>
      <c r="U136"/>
      <c r="V136"/>
      <c r="W136"/>
      <c r="X136"/>
      <c r="Y136"/>
      <c r="Z136"/>
      <c r="AA136"/>
    </row>
    <row r="137" spans="1:27" s="62" customFormat="1" x14ac:dyDescent="0.25">
      <c r="A137"/>
      <c r="D137" s="106"/>
      <c r="E137" s="106"/>
      <c r="F137" s="106"/>
      <c r="G137" s="106"/>
      <c r="H137" s="106"/>
      <c r="I137"/>
      <c r="J137"/>
      <c r="K137" s="106"/>
      <c r="L137" s="106"/>
      <c r="M137"/>
      <c r="N137"/>
      <c r="O137"/>
      <c r="P137"/>
      <c r="Q137"/>
      <c r="R137"/>
      <c r="S137"/>
      <c r="T137"/>
      <c r="U137"/>
      <c r="V137"/>
      <c r="W137"/>
      <c r="X137"/>
      <c r="Y137"/>
      <c r="Z137"/>
      <c r="AA137"/>
    </row>
    <row r="138" spans="1:27" s="62" customFormat="1" x14ac:dyDescent="0.25">
      <c r="A138"/>
      <c r="D138" s="106"/>
      <c r="E138" s="106"/>
      <c r="F138" s="106"/>
      <c r="G138" s="106"/>
      <c r="H138" s="106"/>
      <c r="I138"/>
      <c r="J138"/>
      <c r="K138" s="106"/>
      <c r="L138" s="106"/>
      <c r="M138"/>
      <c r="N138"/>
      <c r="O138"/>
      <c r="P138"/>
      <c r="Q138"/>
      <c r="R138"/>
      <c r="S138"/>
      <c r="T138"/>
      <c r="U138"/>
      <c r="V138"/>
      <c r="W138"/>
      <c r="X138"/>
      <c r="Y138"/>
      <c r="Z138"/>
      <c r="AA138"/>
    </row>
    <row r="139" spans="1:27" s="62" customFormat="1" x14ac:dyDescent="0.25">
      <c r="A139"/>
      <c r="D139" s="106"/>
      <c r="E139" s="106"/>
      <c r="F139" s="106"/>
      <c r="G139" s="106"/>
      <c r="H139" s="106"/>
      <c r="I139"/>
      <c r="J139"/>
      <c r="K139" s="106"/>
      <c r="L139" s="106"/>
      <c r="M139"/>
      <c r="N139"/>
      <c r="O139"/>
      <c r="P139"/>
      <c r="Q139"/>
      <c r="R139"/>
      <c r="S139"/>
      <c r="T139"/>
      <c r="U139"/>
      <c r="V139"/>
      <c r="W139"/>
      <c r="X139"/>
      <c r="Y139"/>
      <c r="Z139"/>
      <c r="AA139"/>
    </row>
    <row r="140" spans="1:27" s="62" customFormat="1" x14ac:dyDescent="0.25">
      <c r="A140"/>
      <c r="D140" s="106"/>
      <c r="E140" s="106"/>
      <c r="F140" s="106"/>
      <c r="G140" s="106"/>
      <c r="H140" s="106"/>
      <c r="I140"/>
      <c r="J140"/>
      <c r="K140" s="106"/>
      <c r="L140" s="106"/>
      <c r="M140"/>
      <c r="N140"/>
      <c r="O140"/>
      <c r="P140"/>
      <c r="Q140"/>
      <c r="R140"/>
      <c r="S140"/>
      <c r="T140"/>
      <c r="U140"/>
      <c r="V140"/>
      <c r="W140"/>
      <c r="X140"/>
      <c r="Y140"/>
      <c r="Z140"/>
      <c r="AA140"/>
    </row>
    <row r="141" spans="1:27" s="62" customFormat="1" x14ac:dyDescent="0.25">
      <c r="A141"/>
      <c r="D141" s="106"/>
      <c r="E141" s="106"/>
      <c r="F141" s="106"/>
      <c r="G141" s="106"/>
      <c r="H141" s="106"/>
      <c r="I141"/>
      <c r="J141"/>
      <c r="K141" s="106"/>
      <c r="L141" s="106"/>
      <c r="M141"/>
      <c r="N141"/>
      <c r="O141"/>
      <c r="P141"/>
      <c r="Q141"/>
      <c r="R141"/>
      <c r="S141"/>
      <c r="T141"/>
      <c r="U141"/>
      <c r="V141"/>
      <c r="W141"/>
      <c r="X141"/>
      <c r="Y141"/>
      <c r="Z141"/>
      <c r="AA141"/>
    </row>
    <row r="142" spans="1:27" s="62" customFormat="1" x14ac:dyDescent="0.25">
      <c r="A142"/>
      <c r="D142" s="106"/>
      <c r="E142" s="106"/>
      <c r="F142" s="106"/>
      <c r="G142" s="106"/>
      <c r="H142" s="106"/>
      <c r="I142"/>
      <c r="J142"/>
      <c r="K142" s="106"/>
      <c r="L142" s="106"/>
      <c r="M142"/>
      <c r="N142"/>
      <c r="O142"/>
      <c r="P142"/>
      <c r="Q142"/>
      <c r="R142"/>
      <c r="S142"/>
      <c r="T142"/>
      <c r="U142"/>
      <c r="V142"/>
      <c r="W142"/>
      <c r="X142"/>
      <c r="Y142"/>
      <c r="Z142"/>
      <c r="AA142"/>
    </row>
    <row r="143" spans="1:27" s="62" customFormat="1" x14ac:dyDescent="0.25">
      <c r="A143"/>
      <c r="D143" s="106"/>
      <c r="E143" s="106"/>
      <c r="F143" s="106"/>
      <c r="G143" s="106"/>
      <c r="H143" s="106"/>
      <c r="I143"/>
      <c r="J143"/>
      <c r="K143" s="106"/>
      <c r="L143" s="106"/>
      <c r="M143"/>
      <c r="N143"/>
      <c r="O143"/>
      <c r="P143"/>
      <c r="Q143"/>
      <c r="R143"/>
      <c r="S143"/>
      <c r="T143"/>
      <c r="U143"/>
      <c r="V143"/>
      <c r="W143"/>
      <c r="X143"/>
      <c r="Y143"/>
      <c r="Z143"/>
      <c r="AA143"/>
    </row>
    <row r="144" spans="1:27" s="62" customFormat="1" x14ac:dyDescent="0.25">
      <c r="A144"/>
      <c r="D144" s="106"/>
      <c r="E144" s="106"/>
      <c r="F144" s="106"/>
      <c r="G144" s="106"/>
      <c r="H144" s="106"/>
      <c r="I144"/>
      <c r="J144"/>
      <c r="K144" s="106"/>
      <c r="L144" s="106"/>
      <c r="M144"/>
      <c r="N144"/>
      <c r="O144"/>
      <c r="P144"/>
      <c r="Q144"/>
      <c r="R144"/>
      <c r="S144"/>
      <c r="T144"/>
      <c r="U144"/>
      <c r="V144"/>
      <c r="W144"/>
      <c r="X144"/>
      <c r="Y144"/>
      <c r="Z144"/>
      <c r="AA144"/>
    </row>
    <row r="145" spans="1:27" s="62" customFormat="1" x14ac:dyDescent="0.25">
      <c r="A145"/>
      <c r="D145" s="106"/>
      <c r="E145" s="106"/>
      <c r="F145" s="106"/>
      <c r="G145" s="106"/>
      <c r="H145" s="106"/>
      <c r="I145"/>
      <c r="J145"/>
      <c r="K145" s="106"/>
      <c r="L145" s="106"/>
      <c r="M145"/>
      <c r="N145"/>
      <c r="O145"/>
      <c r="P145"/>
      <c r="Q145"/>
      <c r="R145"/>
      <c r="S145"/>
      <c r="T145"/>
      <c r="U145"/>
      <c r="V145"/>
      <c r="W145"/>
      <c r="X145"/>
      <c r="Y145"/>
      <c r="Z145"/>
      <c r="AA145"/>
    </row>
    <row r="146" spans="1:27" s="62" customFormat="1" x14ac:dyDescent="0.25">
      <c r="A146"/>
      <c r="D146" s="106"/>
      <c r="E146" s="106"/>
      <c r="F146" s="106"/>
      <c r="G146" s="106"/>
      <c r="H146" s="106"/>
      <c r="I146"/>
      <c r="J146"/>
      <c r="K146" s="106"/>
      <c r="L146" s="106"/>
      <c r="M146"/>
      <c r="N146"/>
      <c r="O146"/>
      <c r="P146"/>
      <c r="Q146"/>
      <c r="R146"/>
      <c r="S146"/>
      <c r="T146"/>
      <c r="U146"/>
      <c r="V146"/>
      <c r="W146"/>
      <c r="X146"/>
      <c r="Y146"/>
      <c r="Z146"/>
      <c r="AA146"/>
    </row>
    <row r="147" spans="1:27" s="62" customFormat="1" x14ac:dyDescent="0.25">
      <c r="A147"/>
      <c r="D147" s="106"/>
      <c r="E147" s="106"/>
      <c r="F147" s="106"/>
      <c r="G147" s="106"/>
      <c r="H147" s="106"/>
      <c r="I147"/>
      <c r="J147"/>
      <c r="K147" s="106"/>
      <c r="L147" s="106"/>
      <c r="M147"/>
      <c r="N147"/>
      <c r="O147"/>
      <c r="P147"/>
      <c r="Q147"/>
      <c r="R147"/>
      <c r="S147"/>
      <c r="T147"/>
      <c r="U147"/>
      <c r="V147"/>
      <c r="W147"/>
      <c r="X147"/>
      <c r="Y147"/>
      <c r="Z147"/>
      <c r="AA147"/>
    </row>
    <row r="148" spans="1:27" s="62" customFormat="1" x14ac:dyDescent="0.25">
      <c r="A148"/>
      <c r="D148" s="106"/>
      <c r="E148" s="106"/>
      <c r="F148" s="106"/>
      <c r="G148" s="106"/>
      <c r="H148" s="106"/>
      <c r="I148"/>
      <c r="J148"/>
      <c r="K148" s="106"/>
      <c r="L148" s="106"/>
      <c r="M148"/>
      <c r="N148"/>
      <c r="O148"/>
      <c r="P148"/>
      <c r="Q148"/>
      <c r="R148"/>
      <c r="S148"/>
      <c r="T148"/>
      <c r="U148"/>
      <c r="V148"/>
      <c r="W148"/>
      <c r="X148"/>
      <c r="Y148"/>
      <c r="Z148"/>
      <c r="AA148"/>
    </row>
    <row r="149" spans="1:27" s="62" customFormat="1" x14ac:dyDescent="0.25">
      <c r="A149"/>
      <c r="D149" s="106"/>
      <c r="E149" s="106"/>
      <c r="F149" s="106"/>
      <c r="G149" s="106"/>
      <c r="H149" s="106"/>
      <c r="I149"/>
      <c r="J149"/>
      <c r="K149" s="106"/>
      <c r="L149" s="106"/>
      <c r="M149"/>
      <c r="N149"/>
      <c r="O149"/>
      <c r="P149"/>
      <c r="Q149"/>
      <c r="R149"/>
      <c r="S149"/>
      <c r="T149"/>
      <c r="U149"/>
      <c r="V149"/>
      <c r="W149"/>
      <c r="X149"/>
      <c r="Y149"/>
      <c r="Z149"/>
      <c r="AA149"/>
    </row>
    <row r="150" spans="1:27" s="62" customFormat="1" x14ac:dyDescent="0.25">
      <c r="A150"/>
      <c r="D150" s="106"/>
      <c r="E150" s="106"/>
      <c r="F150" s="106"/>
      <c r="G150" s="106"/>
      <c r="H150" s="106"/>
      <c r="I150"/>
      <c r="J150"/>
      <c r="K150" s="106"/>
      <c r="L150" s="106"/>
      <c r="M150"/>
      <c r="N150"/>
      <c r="O150"/>
      <c r="P150"/>
      <c r="Q150"/>
      <c r="R150"/>
      <c r="S150"/>
      <c r="T150"/>
      <c r="U150"/>
      <c r="V150"/>
      <c r="W150"/>
      <c r="X150"/>
      <c r="Y150"/>
      <c r="Z150"/>
      <c r="AA150"/>
    </row>
    <row r="151" spans="1:27" s="62" customFormat="1" x14ac:dyDescent="0.25">
      <c r="A151"/>
      <c r="D151" s="106"/>
      <c r="E151" s="106"/>
      <c r="F151" s="106"/>
      <c r="G151" s="106"/>
      <c r="H151" s="106"/>
      <c r="I151"/>
      <c r="J151"/>
      <c r="K151" s="106"/>
      <c r="L151" s="106"/>
      <c r="M151"/>
      <c r="N151"/>
      <c r="O151"/>
      <c r="P151"/>
      <c r="Q151"/>
      <c r="R151"/>
      <c r="S151"/>
      <c r="T151"/>
      <c r="U151"/>
      <c r="V151"/>
      <c r="W151"/>
      <c r="X151"/>
      <c r="Y151"/>
      <c r="Z151"/>
      <c r="AA151"/>
    </row>
    <row r="152" spans="1:27" s="62" customFormat="1" x14ac:dyDescent="0.25">
      <c r="A152"/>
      <c r="D152" s="106"/>
      <c r="E152" s="106"/>
      <c r="F152" s="106"/>
      <c r="G152" s="106"/>
      <c r="H152" s="106"/>
      <c r="I152"/>
      <c r="J152"/>
      <c r="K152" s="106"/>
      <c r="L152" s="106"/>
      <c r="M152"/>
      <c r="N152"/>
      <c r="O152"/>
      <c r="P152"/>
      <c r="Q152"/>
      <c r="R152"/>
      <c r="S152"/>
      <c r="T152"/>
      <c r="U152"/>
      <c r="V152"/>
      <c r="W152"/>
      <c r="X152"/>
      <c r="Y152"/>
      <c r="Z152"/>
      <c r="AA152"/>
    </row>
    <row r="153" spans="1:27" s="62" customFormat="1" x14ac:dyDescent="0.25">
      <c r="A153"/>
      <c r="D153" s="106"/>
      <c r="E153" s="106"/>
      <c r="F153" s="106"/>
      <c r="G153" s="106"/>
      <c r="H153" s="106"/>
      <c r="I153"/>
      <c r="J153"/>
      <c r="K153" s="106"/>
      <c r="L153" s="106"/>
      <c r="M153"/>
      <c r="N153"/>
      <c r="O153"/>
      <c r="P153"/>
      <c r="Q153"/>
      <c r="R153"/>
      <c r="S153"/>
      <c r="T153"/>
      <c r="U153"/>
      <c r="V153"/>
      <c r="W153"/>
      <c r="X153"/>
      <c r="Y153"/>
      <c r="Z153"/>
      <c r="AA153"/>
    </row>
    <row r="154" spans="1:27" s="62" customFormat="1" x14ac:dyDescent="0.25">
      <c r="A154"/>
      <c r="D154" s="106"/>
      <c r="E154" s="106"/>
      <c r="F154" s="106"/>
      <c r="G154" s="106"/>
      <c r="H154" s="106"/>
      <c r="I154"/>
      <c r="J154"/>
      <c r="K154" s="106"/>
      <c r="L154" s="106"/>
      <c r="M154"/>
      <c r="N154"/>
      <c r="O154"/>
      <c r="P154"/>
      <c r="Q154"/>
      <c r="R154"/>
      <c r="S154"/>
      <c r="T154"/>
      <c r="U154"/>
      <c r="V154"/>
      <c r="W154"/>
      <c r="X154"/>
      <c r="Y154"/>
      <c r="Z154"/>
      <c r="AA154"/>
    </row>
    <row r="155" spans="1:27" s="62" customFormat="1" x14ac:dyDescent="0.25">
      <c r="A155"/>
      <c r="D155" s="106"/>
      <c r="E155" s="106"/>
      <c r="F155" s="106"/>
      <c r="G155" s="106"/>
      <c r="H155" s="106"/>
      <c r="I155"/>
      <c r="J155"/>
      <c r="K155" s="106"/>
      <c r="L155" s="106"/>
      <c r="M155"/>
      <c r="N155"/>
      <c r="O155"/>
      <c r="P155"/>
      <c r="Q155"/>
      <c r="R155"/>
      <c r="S155"/>
      <c r="T155"/>
      <c r="U155"/>
      <c r="V155"/>
      <c r="W155"/>
      <c r="X155"/>
      <c r="Y155"/>
      <c r="Z155"/>
      <c r="AA155"/>
    </row>
    <row r="156" spans="1:27" s="62" customFormat="1" x14ac:dyDescent="0.25">
      <c r="A156"/>
      <c r="D156" s="106"/>
      <c r="E156" s="106"/>
      <c r="F156" s="106"/>
      <c r="G156" s="106"/>
      <c r="H156" s="106"/>
      <c r="I156"/>
      <c r="J156"/>
      <c r="K156" s="106"/>
      <c r="L156" s="106"/>
      <c r="M156"/>
      <c r="N156"/>
      <c r="O156"/>
      <c r="P156"/>
      <c r="Q156"/>
      <c r="R156"/>
      <c r="S156"/>
      <c r="T156"/>
      <c r="U156"/>
      <c r="V156"/>
      <c r="W156"/>
      <c r="X156"/>
      <c r="Y156"/>
      <c r="Z156"/>
      <c r="AA156"/>
    </row>
    <row r="157" spans="1:27" s="62" customFormat="1" x14ac:dyDescent="0.25">
      <c r="A157"/>
      <c r="D157" s="106"/>
      <c r="E157" s="106"/>
      <c r="F157" s="106"/>
      <c r="G157" s="106"/>
      <c r="H157" s="106"/>
      <c r="I157"/>
      <c r="J157"/>
      <c r="K157" s="106"/>
      <c r="L157" s="106"/>
      <c r="M157"/>
      <c r="N157"/>
      <c r="O157"/>
      <c r="P157"/>
      <c r="Q157"/>
      <c r="R157"/>
      <c r="S157"/>
      <c r="T157"/>
      <c r="U157"/>
      <c r="V157"/>
      <c r="W157"/>
      <c r="X157"/>
      <c r="Y157"/>
      <c r="Z157"/>
      <c r="AA157"/>
    </row>
    <row r="158" spans="1:27" s="62" customFormat="1" x14ac:dyDescent="0.25">
      <c r="A158"/>
      <c r="D158" s="106"/>
      <c r="E158" s="106"/>
      <c r="F158" s="106"/>
      <c r="G158" s="106"/>
      <c r="H158" s="106"/>
      <c r="I158"/>
      <c r="J158"/>
      <c r="K158" s="106"/>
      <c r="L158" s="106"/>
      <c r="M158"/>
      <c r="N158"/>
      <c r="O158"/>
      <c r="P158"/>
      <c r="Q158"/>
      <c r="R158"/>
      <c r="S158"/>
      <c r="T158"/>
      <c r="U158"/>
      <c r="V158"/>
      <c r="W158"/>
      <c r="X158"/>
      <c r="Y158"/>
      <c r="Z158"/>
      <c r="AA158"/>
    </row>
    <row r="159" spans="1:27" s="62" customFormat="1" x14ac:dyDescent="0.25">
      <c r="A159"/>
      <c r="D159" s="106"/>
      <c r="E159" s="106"/>
      <c r="F159" s="106"/>
      <c r="G159" s="106"/>
      <c r="H159" s="106"/>
      <c r="I159"/>
      <c r="J159"/>
      <c r="K159" s="106"/>
      <c r="L159" s="106"/>
      <c r="M159"/>
      <c r="N159"/>
      <c r="O159"/>
      <c r="P159"/>
      <c r="Q159"/>
      <c r="R159"/>
      <c r="S159"/>
      <c r="T159"/>
      <c r="U159"/>
      <c r="V159"/>
      <c r="W159"/>
      <c r="X159"/>
      <c r="Y159"/>
      <c r="Z159"/>
      <c r="AA159"/>
    </row>
    <row r="160" spans="1:27" s="62" customFormat="1" x14ac:dyDescent="0.25">
      <c r="A160"/>
      <c r="D160" s="106"/>
      <c r="E160" s="106"/>
      <c r="F160" s="106"/>
      <c r="G160" s="106"/>
      <c r="H160" s="106"/>
      <c r="I160"/>
      <c r="J160"/>
      <c r="K160" s="106"/>
      <c r="L160" s="106"/>
      <c r="M160"/>
      <c r="N160"/>
      <c r="O160"/>
      <c r="P160"/>
      <c r="Q160"/>
      <c r="R160"/>
      <c r="S160"/>
      <c r="T160"/>
      <c r="U160"/>
      <c r="V160"/>
      <c r="W160"/>
      <c r="X160"/>
      <c r="Y160"/>
      <c r="Z160"/>
      <c r="AA160"/>
    </row>
    <row r="161" spans="1:27" s="62" customFormat="1" x14ac:dyDescent="0.25">
      <c r="A161"/>
      <c r="D161" s="106"/>
      <c r="E161" s="106"/>
      <c r="F161" s="106"/>
      <c r="G161" s="106"/>
      <c r="H161" s="106"/>
      <c r="I161"/>
      <c r="J161"/>
      <c r="K161" s="106"/>
      <c r="L161" s="106"/>
      <c r="M161"/>
      <c r="N161"/>
      <c r="O161"/>
      <c r="P161"/>
      <c r="Q161"/>
      <c r="R161"/>
      <c r="S161"/>
      <c r="T161"/>
      <c r="U161"/>
      <c r="V161"/>
      <c r="W161"/>
      <c r="X161"/>
      <c r="Y161"/>
      <c r="Z161"/>
      <c r="AA161"/>
    </row>
    <row r="162" spans="1:27" s="62" customFormat="1" x14ac:dyDescent="0.25">
      <c r="A162"/>
      <c r="D162" s="106"/>
      <c r="E162" s="106"/>
      <c r="F162" s="106"/>
      <c r="G162" s="106"/>
      <c r="H162" s="106"/>
      <c r="I162"/>
      <c r="J162"/>
      <c r="K162" s="106"/>
      <c r="L162" s="106"/>
      <c r="M162"/>
      <c r="N162"/>
      <c r="O162"/>
      <c r="P162"/>
      <c r="Q162"/>
      <c r="R162"/>
      <c r="S162"/>
      <c r="T162"/>
      <c r="U162"/>
      <c r="V162"/>
      <c r="W162"/>
      <c r="X162"/>
      <c r="Y162"/>
      <c r="Z162"/>
      <c r="AA162"/>
    </row>
    <row r="163" spans="1:27" s="62" customFormat="1" x14ac:dyDescent="0.25">
      <c r="A163"/>
      <c r="D163" s="106"/>
      <c r="E163" s="106"/>
      <c r="F163" s="106"/>
      <c r="G163" s="106"/>
      <c r="H163" s="106"/>
      <c r="I163"/>
      <c r="J163"/>
      <c r="K163" s="106"/>
      <c r="L163" s="106"/>
      <c r="M163"/>
      <c r="N163"/>
      <c r="O163"/>
      <c r="P163"/>
      <c r="Q163"/>
      <c r="R163"/>
      <c r="S163"/>
      <c r="T163"/>
      <c r="U163"/>
      <c r="V163"/>
      <c r="W163"/>
      <c r="X163"/>
      <c r="Y163"/>
      <c r="Z163"/>
      <c r="AA163"/>
    </row>
    <row r="164" spans="1:27" s="62" customFormat="1" x14ac:dyDescent="0.25">
      <c r="A164"/>
      <c r="D164" s="106"/>
      <c r="E164" s="106"/>
      <c r="F164" s="106"/>
      <c r="G164" s="106"/>
      <c r="H164" s="106"/>
      <c r="I164"/>
      <c r="J164"/>
      <c r="K164" s="106"/>
      <c r="L164" s="106"/>
      <c r="M164"/>
      <c r="N164"/>
      <c r="O164"/>
      <c r="P164"/>
      <c r="Q164"/>
      <c r="R164"/>
      <c r="S164"/>
      <c r="T164"/>
      <c r="U164"/>
      <c r="V164"/>
      <c r="W164"/>
      <c r="X164"/>
      <c r="Y164"/>
      <c r="Z164"/>
      <c r="AA164"/>
    </row>
    <row r="165" spans="1:27" s="62" customFormat="1" x14ac:dyDescent="0.25">
      <c r="A165"/>
      <c r="D165" s="106"/>
      <c r="E165" s="106"/>
      <c r="F165" s="106"/>
      <c r="G165" s="106"/>
      <c r="H165" s="106"/>
      <c r="I165"/>
      <c r="J165"/>
      <c r="K165" s="106"/>
      <c r="L165" s="106"/>
      <c r="M165"/>
      <c r="N165"/>
      <c r="O165"/>
      <c r="P165"/>
      <c r="Q165"/>
      <c r="R165"/>
      <c r="S165"/>
      <c r="T165"/>
      <c r="U165"/>
      <c r="V165"/>
      <c r="W165"/>
      <c r="X165"/>
      <c r="Y165"/>
      <c r="Z165"/>
      <c r="AA165"/>
    </row>
    <row r="166" spans="1:27" s="62" customFormat="1" x14ac:dyDescent="0.25">
      <c r="A166"/>
      <c r="D166" s="106"/>
      <c r="E166" s="106"/>
      <c r="F166" s="106"/>
      <c r="G166" s="106"/>
      <c r="H166" s="106"/>
      <c r="I166"/>
      <c r="J166"/>
      <c r="K166" s="106"/>
      <c r="L166" s="106"/>
      <c r="M166"/>
      <c r="N166"/>
      <c r="O166"/>
      <c r="P166"/>
      <c r="Q166"/>
      <c r="R166"/>
      <c r="S166"/>
      <c r="T166"/>
      <c r="U166"/>
      <c r="V166"/>
      <c r="W166"/>
      <c r="X166"/>
      <c r="Y166"/>
      <c r="Z166"/>
      <c r="AA166"/>
    </row>
    <row r="167" spans="1:27" s="62" customFormat="1" x14ac:dyDescent="0.25">
      <c r="A167"/>
      <c r="D167" s="106"/>
      <c r="E167" s="106"/>
      <c r="F167" s="106"/>
      <c r="G167" s="106"/>
      <c r="H167" s="106"/>
      <c r="I167"/>
      <c r="J167"/>
      <c r="K167" s="106"/>
      <c r="L167" s="106"/>
      <c r="M167"/>
      <c r="N167"/>
      <c r="O167"/>
      <c r="P167"/>
      <c r="Q167"/>
      <c r="R167"/>
      <c r="S167"/>
      <c r="T167"/>
      <c r="U167"/>
      <c r="V167"/>
      <c r="W167"/>
      <c r="X167"/>
      <c r="Y167"/>
      <c r="Z167"/>
      <c r="AA167"/>
    </row>
    <row r="168" spans="1:27" s="62" customFormat="1" x14ac:dyDescent="0.25">
      <c r="A168"/>
      <c r="D168" s="106"/>
      <c r="E168" s="106"/>
      <c r="F168" s="106"/>
      <c r="G168" s="106"/>
      <c r="H168" s="106"/>
      <c r="I168"/>
      <c r="J168"/>
      <c r="K168" s="106"/>
      <c r="L168" s="106"/>
      <c r="M168"/>
      <c r="N168"/>
      <c r="O168"/>
      <c r="P168"/>
      <c r="Q168"/>
      <c r="R168"/>
      <c r="S168"/>
      <c r="T168"/>
      <c r="U168"/>
      <c r="V168"/>
      <c r="W168"/>
      <c r="X168"/>
      <c r="Y168"/>
      <c r="Z168"/>
      <c r="AA168"/>
    </row>
    <row r="169" spans="1:27" s="62" customFormat="1" x14ac:dyDescent="0.25">
      <c r="A169"/>
      <c r="D169" s="106"/>
      <c r="E169" s="106"/>
      <c r="F169" s="106"/>
      <c r="G169" s="106"/>
      <c r="H169" s="106"/>
      <c r="I169"/>
      <c r="J169"/>
      <c r="K169" s="106"/>
      <c r="L169" s="106"/>
      <c r="M169"/>
      <c r="N169"/>
      <c r="O169"/>
      <c r="P169"/>
      <c r="Q169"/>
      <c r="R169"/>
      <c r="S169"/>
      <c r="T169"/>
      <c r="U169"/>
      <c r="V169"/>
      <c r="W169"/>
      <c r="X169"/>
      <c r="Y169"/>
      <c r="Z169"/>
      <c r="AA169"/>
    </row>
    <row r="170" spans="1:27" s="62" customFormat="1" x14ac:dyDescent="0.25">
      <c r="A170"/>
      <c r="D170" s="106"/>
      <c r="E170" s="106"/>
      <c r="F170" s="106"/>
      <c r="G170" s="106"/>
      <c r="H170" s="106"/>
      <c r="I170"/>
      <c r="J170"/>
      <c r="K170" s="106"/>
      <c r="L170" s="106"/>
      <c r="M170"/>
      <c r="N170"/>
      <c r="O170"/>
      <c r="P170"/>
      <c r="Q170"/>
      <c r="R170"/>
      <c r="S170"/>
      <c r="T170"/>
      <c r="U170"/>
      <c r="V170"/>
      <c r="W170"/>
      <c r="X170"/>
      <c r="Y170"/>
      <c r="Z170"/>
      <c r="AA170"/>
    </row>
    <row r="171" spans="1:27" s="62" customFormat="1" x14ac:dyDescent="0.25">
      <c r="A171"/>
      <c r="D171" s="106"/>
      <c r="E171" s="106"/>
      <c r="F171" s="106"/>
      <c r="G171" s="106"/>
      <c r="H171" s="106"/>
      <c r="I171"/>
      <c r="J171"/>
      <c r="K171" s="106"/>
      <c r="L171" s="106"/>
      <c r="M171"/>
      <c r="N171"/>
      <c r="O171"/>
      <c r="P171"/>
      <c r="Q171"/>
      <c r="R171"/>
      <c r="S171"/>
      <c r="T171"/>
      <c r="U171"/>
      <c r="V171"/>
      <c r="W171"/>
      <c r="X171"/>
      <c r="Y171"/>
      <c r="Z171"/>
      <c r="AA171"/>
    </row>
    <row r="172" spans="1:27" s="62" customFormat="1" x14ac:dyDescent="0.25">
      <c r="A172"/>
      <c r="D172" s="106"/>
      <c r="E172" s="106"/>
      <c r="F172" s="106"/>
      <c r="G172" s="106"/>
      <c r="H172" s="106"/>
      <c r="I172"/>
      <c r="J172"/>
      <c r="K172" s="106"/>
      <c r="L172" s="106"/>
      <c r="M172"/>
      <c r="N172"/>
      <c r="O172"/>
      <c r="P172"/>
      <c r="Q172"/>
      <c r="R172"/>
      <c r="S172"/>
      <c r="T172"/>
      <c r="U172"/>
      <c r="V172"/>
      <c r="W172"/>
      <c r="X172"/>
      <c r="Y172"/>
      <c r="Z172"/>
      <c r="AA172"/>
    </row>
    <row r="173" spans="1:27" s="62" customFormat="1" x14ac:dyDescent="0.25">
      <c r="A173"/>
      <c r="D173" s="106"/>
      <c r="E173" s="106"/>
      <c r="F173" s="106"/>
      <c r="G173" s="106"/>
      <c r="H173" s="106"/>
      <c r="I173"/>
      <c r="J173"/>
      <c r="K173" s="106"/>
      <c r="L173" s="106"/>
      <c r="M173"/>
      <c r="N173"/>
      <c r="O173"/>
      <c r="P173"/>
      <c r="Q173"/>
      <c r="R173"/>
      <c r="S173"/>
      <c r="T173"/>
      <c r="U173"/>
      <c r="V173"/>
      <c r="W173"/>
      <c r="X173"/>
      <c r="Y173"/>
      <c r="Z173"/>
      <c r="AA173"/>
    </row>
    <row r="174" spans="1:27" s="62" customFormat="1" x14ac:dyDescent="0.25">
      <c r="A174"/>
      <c r="D174" s="106"/>
      <c r="E174" s="106"/>
      <c r="F174" s="106"/>
      <c r="G174" s="106"/>
      <c r="H174" s="106"/>
      <c r="I174"/>
      <c r="J174"/>
      <c r="K174" s="106"/>
      <c r="L174" s="106"/>
      <c r="M174"/>
      <c r="N174"/>
      <c r="O174"/>
      <c r="P174"/>
      <c r="Q174"/>
      <c r="R174"/>
      <c r="S174"/>
      <c r="T174"/>
      <c r="U174"/>
      <c r="V174"/>
      <c r="W174"/>
      <c r="X174"/>
      <c r="Y174"/>
      <c r="Z174"/>
      <c r="AA174"/>
    </row>
    <row r="175" spans="1:27" s="62" customFormat="1" x14ac:dyDescent="0.25">
      <c r="A175"/>
      <c r="D175" s="106"/>
      <c r="E175" s="106"/>
      <c r="F175" s="106"/>
      <c r="G175" s="106"/>
      <c r="H175" s="106"/>
      <c r="I175"/>
      <c r="J175"/>
      <c r="K175" s="106"/>
      <c r="L175" s="106"/>
      <c r="M175"/>
      <c r="N175"/>
      <c r="O175"/>
      <c r="P175"/>
      <c r="Q175"/>
      <c r="R175"/>
      <c r="S175"/>
      <c r="T175"/>
      <c r="U175"/>
      <c r="V175"/>
      <c r="W175"/>
      <c r="X175"/>
      <c r="Y175"/>
      <c r="Z175"/>
      <c r="AA175"/>
    </row>
    <row r="176" spans="1:27" s="62" customFormat="1" x14ac:dyDescent="0.25">
      <c r="A176"/>
      <c r="D176" s="106"/>
      <c r="E176" s="106"/>
      <c r="F176" s="106"/>
      <c r="G176" s="106"/>
      <c r="H176" s="106"/>
      <c r="I176"/>
      <c r="J176"/>
      <c r="K176" s="106"/>
      <c r="L176" s="106"/>
      <c r="M176"/>
      <c r="N176"/>
      <c r="O176"/>
      <c r="P176"/>
      <c r="Q176"/>
      <c r="R176"/>
      <c r="S176"/>
      <c r="T176"/>
      <c r="U176"/>
      <c r="V176"/>
      <c r="W176"/>
      <c r="X176"/>
      <c r="Y176"/>
      <c r="Z176"/>
      <c r="AA176"/>
    </row>
    <row r="177" spans="1:27" s="62" customFormat="1" x14ac:dyDescent="0.25">
      <c r="A177"/>
      <c r="D177" s="106"/>
      <c r="E177" s="106"/>
      <c r="F177" s="106"/>
      <c r="G177" s="106"/>
      <c r="H177" s="106"/>
      <c r="I177"/>
      <c r="J177"/>
      <c r="K177" s="106"/>
      <c r="L177" s="106"/>
      <c r="M177"/>
      <c r="N177"/>
      <c r="O177"/>
      <c r="P177"/>
      <c r="Q177"/>
      <c r="R177"/>
      <c r="S177"/>
      <c r="T177"/>
      <c r="U177"/>
      <c r="V177"/>
      <c r="W177"/>
      <c r="X177"/>
      <c r="Y177"/>
      <c r="Z177"/>
      <c r="AA177"/>
    </row>
    <row r="178" spans="1:27" s="62" customFormat="1" x14ac:dyDescent="0.25">
      <c r="A178"/>
      <c r="D178" s="106"/>
      <c r="E178" s="106"/>
      <c r="F178" s="106"/>
      <c r="G178" s="106"/>
      <c r="H178" s="106"/>
      <c r="I178"/>
      <c r="J178"/>
      <c r="K178" s="106"/>
      <c r="L178" s="106"/>
      <c r="M178"/>
      <c r="N178"/>
      <c r="O178"/>
      <c r="P178"/>
      <c r="Q178"/>
      <c r="R178"/>
      <c r="S178"/>
      <c r="T178"/>
      <c r="U178"/>
      <c r="V178"/>
      <c r="W178"/>
      <c r="X178"/>
      <c r="Y178"/>
      <c r="Z178"/>
      <c r="AA178"/>
    </row>
    <row r="179" spans="1:27" s="62" customFormat="1" x14ac:dyDescent="0.25">
      <c r="A179"/>
      <c r="D179" s="106"/>
      <c r="E179" s="106"/>
      <c r="F179" s="106"/>
      <c r="G179" s="106"/>
      <c r="H179" s="106"/>
      <c r="I179"/>
      <c r="J179"/>
      <c r="K179" s="106"/>
      <c r="L179" s="106"/>
      <c r="M179"/>
      <c r="N179"/>
      <c r="O179"/>
      <c r="P179"/>
      <c r="Q179"/>
      <c r="R179"/>
      <c r="S179"/>
      <c r="T179"/>
      <c r="U179"/>
      <c r="V179"/>
      <c r="W179"/>
      <c r="X179"/>
      <c r="Y179"/>
      <c r="Z179"/>
      <c r="AA179"/>
    </row>
    <row r="180" spans="1:27" s="62" customFormat="1" x14ac:dyDescent="0.25">
      <c r="A180"/>
      <c r="D180" s="106"/>
      <c r="E180" s="106"/>
      <c r="F180" s="106"/>
      <c r="G180" s="106"/>
      <c r="H180" s="106"/>
      <c r="I180"/>
      <c r="J180"/>
      <c r="K180" s="106"/>
      <c r="L180" s="106"/>
      <c r="M180"/>
      <c r="N180"/>
      <c r="O180"/>
      <c r="P180"/>
      <c r="Q180"/>
      <c r="R180"/>
      <c r="S180"/>
      <c r="T180"/>
      <c r="U180"/>
      <c r="V180"/>
      <c r="W180"/>
      <c r="X180"/>
      <c r="Y180"/>
      <c r="Z180"/>
      <c r="AA180"/>
    </row>
    <row r="181" spans="1:27" s="62" customFormat="1" x14ac:dyDescent="0.25">
      <c r="A181"/>
      <c r="D181" s="106"/>
      <c r="E181" s="106"/>
      <c r="F181" s="106"/>
      <c r="G181" s="106"/>
      <c r="H181" s="106"/>
      <c r="I181"/>
      <c r="J181"/>
      <c r="K181" s="106"/>
      <c r="L181" s="106"/>
      <c r="M181"/>
      <c r="N181"/>
      <c r="O181"/>
      <c r="P181"/>
      <c r="Q181"/>
      <c r="R181"/>
      <c r="S181"/>
      <c r="T181"/>
      <c r="U181"/>
      <c r="V181"/>
      <c r="W181"/>
      <c r="X181"/>
      <c r="Y181"/>
      <c r="Z181"/>
      <c r="AA181"/>
    </row>
    <row r="182" spans="1:27" s="62" customFormat="1" x14ac:dyDescent="0.25">
      <c r="A182"/>
      <c r="D182" s="106"/>
      <c r="E182" s="106"/>
      <c r="F182" s="106"/>
      <c r="G182" s="106"/>
      <c r="H182" s="106"/>
      <c r="I182"/>
      <c r="J182"/>
      <c r="K182" s="106"/>
      <c r="L182" s="106"/>
      <c r="M182"/>
      <c r="N182"/>
      <c r="O182"/>
      <c r="P182"/>
      <c r="Q182"/>
      <c r="R182"/>
      <c r="S182"/>
      <c r="T182"/>
      <c r="U182"/>
      <c r="V182"/>
      <c r="W182"/>
      <c r="X182"/>
      <c r="Y182"/>
      <c r="Z182"/>
      <c r="AA182"/>
    </row>
    <row r="183" spans="1:27" s="62" customFormat="1" x14ac:dyDescent="0.25">
      <c r="A183"/>
      <c r="D183" s="106"/>
      <c r="E183" s="106"/>
      <c r="F183" s="106"/>
      <c r="G183" s="106"/>
      <c r="H183" s="106"/>
      <c r="I183"/>
      <c r="J183"/>
      <c r="K183" s="106"/>
      <c r="L183" s="106"/>
      <c r="M183"/>
      <c r="N183"/>
      <c r="O183"/>
      <c r="P183"/>
      <c r="Q183"/>
      <c r="R183"/>
      <c r="S183"/>
      <c r="T183"/>
      <c r="U183"/>
      <c r="V183"/>
      <c r="W183"/>
      <c r="X183"/>
      <c r="Y183"/>
      <c r="Z183"/>
      <c r="AA183"/>
    </row>
    <row r="184" spans="1:27" s="62" customFormat="1" x14ac:dyDescent="0.25">
      <c r="A184"/>
      <c r="D184" s="106"/>
      <c r="E184" s="106"/>
      <c r="F184" s="106"/>
      <c r="G184" s="106"/>
      <c r="H184" s="106"/>
      <c r="I184"/>
      <c r="J184"/>
      <c r="K184" s="106"/>
      <c r="L184" s="106"/>
      <c r="M184"/>
      <c r="N184"/>
      <c r="O184"/>
      <c r="P184"/>
      <c r="Q184"/>
      <c r="R184"/>
      <c r="S184"/>
      <c r="T184"/>
      <c r="U184"/>
      <c r="V184"/>
      <c r="W184"/>
      <c r="X184"/>
      <c r="Y184"/>
      <c r="Z184"/>
      <c r="AA184"/>
    </row>
    <row r="185" spans="1:27" s="62" customFormat="1" x14ac:dyDescent="0.25">
      <c r="A185"/>
      <c r="D185" s="106"/>
      <c r="E185" s="106"/>
      <c r="F185" s="106"/>
      <c r="G185" s="106"/>
      <c r="H185" s="106"/>
      <c r="I185"/>
      <c r="J185"/>
      <c r="K185" s="106"/>
      <c r="L185" s="106"/>
      <c r="M185"/>
      <c r="N185"/>
      <c r="O185"/>
      <c r="P185"/>
      <c r="Q185"/>
      <c r="R185"/>
      <c r="S185"/>
      <c r="T185"/>
      <c r="U185"/>
      <c r="V185"/>
      <c r="W185"/>
      <c r="X185"/>
      <c r="Y185"/>
      <c r="Z185"/>
      <c r="AA185"/>
    </row>
    <row r="186" spans="1:27" s="62" customFormat="1" x14ac:dyDescent="0.25">
      <c r="A186"/>
      <c r="D186" s="106"/>
      <c r="E186" s="106"/>
      <c r="F186" s="106"/>
      <c r="G186" s="106"/>
      <c r="H186" s="106"/>
      <c r="I186"/>
      <c r="J186"/>
      <c r="K186" s="106"/>
      <c r="L186" s="106"/>
      <c r="M186"/>
      <c r="N186"/>
      <c r="O186"/>
      <c r="P186"/>
      <c r="Q186"/>
      <c r="R186"/>
      <c r="S186"/>
      <c r="T186"/>
      <c r="U186"/>
      <c r="V186"/>
      <c r="W186"/>
      <c r="X186"/>
      <c r="Y186"/>
      <c r="Z186"/>
      <c r="AA186"/>
    </row>
    <row r="187" spans="1:27" s="62" customFormat="1" x14ac:dyDescent="0.25">
      <c r="A187"/>
      <c r="D187" s="106"/>
      <c r="E187" s="106"/>
      <c r="F187" s="106"/>
      <c r="G187" s="106"/>
      <c r="H187" s="106"/>
      <c r="I187"/>
      <c r="J187"/>
      <c r="K187" s="106"/>
      <c r="L187" s="106"/>
      <c r="M187"/>
      <c r="N187"/>
      <c r="O187"/>
      <c r="P187"/>
      <c r="Q187"/>
      <c r="R187"/>
      <c r="S187"/>
      <c r="T187"/>
      <c r="U187"/>
      <c r="V187"/>
      <c r="W187"/>
      <c r="X187"/>
      <c r="Y187"/>
      <c r="Z187"/>
      <c r="AA187"/>
    </row>
    <row r="188" spans="1:27" s="62" customFormat="1" x14ac:dyDescent="0.25">
      <c r="A188"/>
      <c r="D188" s="106"/>
      <c r="E188" s="106"/>
      <c r="F188" s="106"/>
      <c r="G188" s="106"/>
      <c r="H188" s="106"/>
      <c r="I188"/>
      <c r="J188"/>
      <c r="K188" s="106"/>
      <c r="L188" s="106"/>
      <c r="M188"/>
      <c r="N188"/>
      <c r="O188"/>
      <c r="P188"/>
      <c r="Q188"/>
      <c r="R188"/>
      <c r="S188"/>
      <c r="T188"/>
      <c r="U188"/>
      <c r="V188"/>
      <c r="W188"/>
      <c r="X188"/>
      <c r="Y188"/>
      <c r="Z188"/>
      <c r="AA188"/>
    </row>
    <row r="189" spans="1:27" s="62" customFormat="1" x14ac:dyDescent="0.25">
      <c r="A189"/>
      <c r="D189" s="106"/>
      <c r="E189" s="106"/>
      <c r="F189" s="106"/>
      <c r="G189" s="106"/>
      <c r="H189" s="106"/>
      <c r="I189"/>
      <c r="J189"/>
      <c r="K189" s="106"/>
      <c r="L189" s="106"/>
      <c r="M189"/>
      <c r="N189"/>
      <c r="O189"/>
      <c r="P189"/>
      <c r="Q189"/>
      <c r="R189"/>
      <c r="S189"/>
      <c r="T189"/>
      <c r="U189"/>
      <c r="V189"/>
      <c r="W189"/>
      <c r="X189"/>
      <c r="Y189"/>
      <c r="Z189"/>
      <c r="AA189"/>
    </row>
    <row r="190" spans="1:27" s="62" customFormat="1" x14ac:dyDescent="0.25">
      <c r="A190"/>
      <c r="D190" s="106"/>
      <c r="E190" s="106"/>
      <c r="F190" s="106"/>
      <c r="G190" s="106"/>
      <c r="H190" s="106"/>
      <c r="I190"/>
      <c r="J190"/>
      <c r="K190" s="106"/>
      <c r="L190" s="106"/>
      <c r="M190"/>
      <c r="N190"/>
      <c r="O190"/>
      <c r="P190"/>
      <c r="Q190"/>
      <c r="R190"/>
      <c r="S190"/>
      <c r="T190"/>
      <c r="U190"/>
      <c r="V190"/>
      <c r="W190"/>
      <c r="X190"/>
      <c r="Y190"/>
      <c r="Z190"/>
      <c r="AA190"/>
    </row>
    <row r="191" spans="1:27" s="62" customFormat="1" x14ac:dyDescent="0.25">
      <c r="A191"/>
      <c r="D191" s="106"/>
      <c r="E191" s="106"/>
      <c r="F191" s="106"/>
      <c r="G191" s="106"/>
      <c r="H191" s="106"/>
      <c r="I191"/>
      <c r="J191"/>
      <c r="K191" s="106"/>
      <c r="L191" s="106"/>
      <c r="M191"/>
      <c r="N191"/>
      <c r="O191"/>
      <c r="P191"/>
      <c r="Q191"/>
      <c r="R191"/>
      <c r="S191"/>
      <c r="T191"/>
      <c r="U191"/>
      <c r="V191"/>
      <c r="W191"/>
      <c r="X191"/>
      <c r="Y191"/>
      <c r="Z191"/>
      <c r="AA191"/>
    </row>
    <row r="192" spans="1:27" s="62" customFormat="1" x14ac:dyDescent="0.25">
      <c r="A192"/>
      <c r="D192" s="106"/>
      <c r="E192" s="106"/>
      <c r="F192" s="106"/>
      <c r="G192" s="106"/>
      <c r="H192" s="106"/>
      <c r="I192"/>
      <c r="J192"/>
      <c r="K192" s="106"/>
      <c r="L192" s="106"/>
      <c r="M192"/>
      <c r="N192"/>
      <c r="O192"/>
      <c r="P192"/>
      <c r="Q192"/>
      <c r="R192"/>
      <c r="S192"/>
      <c r="T192"/>
      <c r="U192"/>
      <c r="V192"/>
      <c r="W192"/>
      <c r="X192"/>
      <c r="Y192"/>
      <c r="Z192"/>
      <c r="AA192"/>
    </row>
    <row r="193" spans="1:27" s="62" customFormat="1" x14ac:dyDescent="0.25">
      <c r="A193"/>
      <c r="D193" s="106"/>
      <c r="E193" s="106"/>
      <c r="F193" s="106"/>
      <c r="G193" s="106"/>
      <c r="H193" s="106"/>
      <c r="I193"/>
      <c r="J193"/>
      <c r="K193" s="106"/>
      <c r="L193" s="106"/>
      <c r="M193"/>
      <c r="N193"/>
      <c r="O193"/>
      <c r="P193"/>
      <c r="Q193"/>
      <c r="R193"/>
      <c r="S193"/>
      <c r="T193"/>
      <c r="U193"/>
      <c r="V193"/>
      <c r="W193"/>
      <c r="X193"/>
      <c r="Y193"/>
      <c r="Z193"/>
      <c r="AA193"/>
    </row>
    <row r="194" spans="1:27" s="62" customFormat="1" x14ac:dyDescent="0.25">
      <c r="A194"/>
      <c r="D194" s="106"/>
      <c r="E194" s="106"/>
      <c r="F194" s="106"/>
      <c r="G194" s="106"/>
      <c r="H194" s="106"/>
      <c r="I194"/>
      <c r="J194"/>
      <c r="K194" s="106"/>
      <c r="L194" s="106"/>
      <c r="M194"/>
      <c r="N194"/>
      <c r="O194"/>
      <c r="P194"/>
      <c r="Q194"/>
      <c r="R194"/>
      <c r="S194"/>
      <c r="T194"/>
      <c r="U194"/>
      <c r="V194"/>
      <c r="W194"/>
      <c r="X194"/>
      <c r="Y194"/>
      <c r="Z194"/>
      <c r="AA194"/>
    </row>
    <row r="195" spans="1:27" s="62" customFormat="1" x14ac:dyDescent="0.25">
      <c r="A195"/>
      <c r="D195" s="106"/>
      <c r="E195" s="106"/>
      <c r="F195" s="106"/>
      <c r="G195" s="106"/>
      <c r="H195" s="106"/>
      <c r="I195"/>
      <c r="J195"/>
      <c r="K195" s="106"/>
      <c r="L195" s="106"/>
      <c r="M195"/>
      <c r="N195"/>
      <c r="O195"/>
      <c r="P195"/>
      <c r="Q195"/>
      <c r="R195"/>
      <c r="S195"/>
      <c r="T195"/>
      <c r="U195"/>
      <c r="V195"/>
      <c r="W195"/>
      <c r="X195"/>
      <c r="Y195"/>
      <c r="Z195"/>
      <c r="AA195"/>
    </row>
    <row r="196" spans="1:27" s="62" customFormat="1" x14ac:dyDescent="0.25">
      <c r="A196"/>
      <c r="D196" s="106"/>
      <c r="E196" s="106"/>
      <c r="F196" s="106"/>
      <c r="G196" s="106"/>
      <c r="H196" s="106"/>
      <c r="I196"/>
      <c r="J196"/>
      <c r="K196" s="106"/>
      <c r="L196" s="106"/>
      <c r="M196"/>
      <c r="N196"/>
      <c r="O196"/>
      <c r="P196"/>
      <c r="Q196"/>
      <c r="R196"/>
      <c r="S196"/>
      <c r="T196"/>
      <c r="U196"/>
      <c r="V196"/>
      <c r="W196"/>
      <c r="X196"/>
      <c r="Y196"/>
      <c r="Z196"/>
      <c r="AA196"/>
    </row>
    <row r="197" spans="1:27" s="62" customFormat="1" x14ac:dyDescent="0.25">
      <c r="A197"/>
      <c r="D197" s="106"/>
      <c r="E197" s="106"/>
      <c r="F197" s="106"/>
      <c r="G197" s="106"/>
      <c r="H197" s="106"/>
      <c r="I197"/>
      <c r="J197"/>
      <c r="K197" s="106"/>
      <c r="L197" s="106"/>
      <c r="M197"/>
      <c r="N197"/>
      <c r="O197"/>
      <c r="P197"/>
      <c r="Q197"/>
      <c r="R197"/>
      <c r="S197"/>
      <c r="T197"/>
      <c r="U197"/>
      <c r="V197"/>
      <c r="W197"/>
      <c r="X197"/>
      <c r="Y197"/>
      <c r="Z197"/>
      <c r="AA197"/>
    </row>
    <row r="198" spans="1:27" s="62" customFormat="1" x14ac:dyDescent="0.25">
      <c r="A198"/>
      <c r="D198" s="106"/>
      <c r="E198" s="106"/>
      <c r="F198" s="106"/>
      <c r="G198" s="106"/>
      <c r="H198" s="106"/>
      <c r="I198"/>
      <c r="J198"/>
      <c r="K198" s="106"/>
      <c r="L198" s="106"/>
      <c r="M198"/>
      <c r="N198"/>
      <c r="O198"/>
      <c r="P198"/>
      <c r="Q198"/>
      <c r="R198"/>
      <c r="S198"/>
      <c r="T198"/>
      <c r="U198"/>
      <c r="V198"/>
      <c r="W198"/>
      <c r="X198"/>
      <c r="Y198"/>
      <c r="Z198"/>
      <c r="AA198"/>
    </row>
    <row r="199" spans="1:27" s="62" customFormat="1" x14ac:dyDescent="0.25">
      <c r="A199"/>
      <c r="D199" s="106"/>
      <c r="E199" s="106"/>
      <c r="F199" s="106"/>
      <c r="G199" s="106"/>
      <c r="H199" s="106"/>
      <c r="I199"/>
      <c r="J199"/>
      <c r="K199" s="106"/>
      <c r="L199" s="106"/>
      <c r="M199"/>
      <c r="N199"/>
      <c r="O199"/>
      <c r="P199"/>
      <c r="Q199"/>
      <c r="R199"/>
      <c r="S199"/>
      <c r="T199"/>
      <c r="U199"/>
      <c r="V199"/>
      <c r="W199"/>
      <c r="X199"/>
      <c r="Y199"/>
      <c r="Z199"/>
      <c r="AA199"/>
    </row>
    <row r="200" spans="1:27" s="62" customFormat="1" x14ac:dyDescent="0.25">
      <c r="A200"/>
      <c r="D200" s="106"/>
      <c r="E200" s="106"/>
      <c r="F200" s="106"/>
      <c r="G200" s="106"/>
      <c r="H200" s="106"/>
      <c r="I200"/>
      <c r="J200"/>
      <c r="K200" s="106"/>
      <c r="L200" s="106"/>
      <c r="M200"/>
      <c r="N200"/>
      <c r="O200"/>
      <c r="P200"/>
      <c r="Q200"/>
      <c r="R200"/>
      <c r="S200"/>
      <c r="T200"/>
      <c r="U200"/>
      <c r="V200"/>
      <c r="W200"/>
      <c r="X200"/>
      <c r="Y200"/>
      <c r="Z200"/>
      <c r="AA200"/>
    </row>
    <row r="201" spans="1:27" s="62" customFormat="1" x14ac:dyDescent="0.25">
      <c r="A201"/>
      <c r="D201" s="106"/>
      <c r="E201" s="106"/>
      <c r="F201" s="106"/>
      <c r="G201" s="106"/>
      <c r="H201" s="106"/>
      <c r="I201"/>
      <c r="J201"/>
      <c r="K201" s="106"/>
      <c r="L201" s="106"/>
      <c r="M201"/>
      <c r="N201"/>
      <c r="O201"/>
      <c r="P201"/>
      <c r="Q201"/>
      <c r="R201"/>
      <c r="S201"/>
      <c r="T201"/>
      <c r="U201"/>
      <c r="V201"/>
      <c r="W201"/>
      <c r="X201"/>
      <c r="Y201"/>
      <c r="Z201"/>
      <c r="AA201"/>
    </row>
    <row r="202" spans="1:27" s="62" customFormat="1" x14ac:dyDescent="0.25">
      <c r="A202"/>
      <c r="D202" s="106"/>
      <c r="E202" s="106"/>
      <c r="F202" s="106"/>
      <c r="G202" s="106"/>
      <c r="H202" s="106"/>
      <c r="I202"/>
      <c r="J202"/>
      <c r="K202" s="106"/>
      <c r="L202" s="106"/>
      <c r="M202"/>
      <c r="N202"/>
      <c r="O202"/>
      <c r="P202"/>
      <c r="Q202"/>
      <c r="R202"/>
      <c r="S202"/>
      <c r="T202"/>
      <c r="U202"/>
      <c r="V202"/>
      <c r="W202"/>
      <c r="X202"/>
      <c r="Y202"/>
      <c r="Z202"/>
      <c r="AA202"/>
    </row>
    <row r="203" spans="1:27" s="62" customFormat="1" x14ac:dyDescent="0.25">
      <c r="A203"/>
      <c r="D203" s="106"/>
      <c r="E203" s="106"/>
      <c r="F203" s="106"/>
      <c r="G203" s="106"/>
      <c r="H203" s="106"/>
      <c r="I203"/>
      <c r="J203"/>
      <c r="K203" s="106"/>
      <c r="L203" s="106"/>
      <c r="M203"/>
      <c r="N203"/>
      <c r="O203"/>
      <c r="P203"/>
      <c r="Q203"/>
      <c r="R203"/>
      <c r="S203"/>
      <c r="T203"/>
      <c r="U203"/>
      <c r="V203"/>
      <c r="W203"/>
      <c r="X203"/>
      <c r="Y203"/>
      <c r="Z203"/>
      <c r="AA203"/>
    </row>
    <row r="204" spans="1:27" s="62" customFormat="1" x14ac:dyDescent="0.25">
      <c r="A204"/>
      <c r="D204" s="106"/>
      <c r="E204" s="106"/>
      <c r="F204" s="106"/>
      <c r="G204" s="106"/>
      <c r="H204" s="106"/>
      <c r="I204"/>
      <c r="J204"/>
      <c r="K204" s="106"/>
      <c r="L204" s="106"/>
      <c r="M204"/>
      <c r="N204"/>
      <c r="O204"/>
      <c r="P204"/>
      <c r="Q204"/>
      <c r="R204"/>
      <c r="S204"/>
      <c r="T204"/>
      <c r="U204"/>
      <c r="V204"/>
      <c r="W204"/>
      <c r="X204"/>
      <c r="Y204"/>
      <c r="Z204"/>
      <c r="AA204"/>
    </row>
    <row r="205" spans="1:27" s="62" customFormat="1" x14ac:dyDescent="0.25">
      <c r="A205"/>
      <c r="D205" s="106"/>
      <c r="E205" s="106"/>
      <c r="F205" s="106"/>
      <c r="G205" s="106"/>
      <c r="H205" s="106"/>
      <c r="I205"/>
      <c r="J205"/>
      <c r="K205" s="106"/>
      <c r="L205" s="106"/>
      <c r="M205"/>
      <c r="N205"/>
      <c r="O205"/>
      <c r="P205"/>
      <c r="Q205"/>
      <c r="R205"/>
      <c r="S205"/>
      <c r="T205"/>
      <c r="U205"/>
      <c r="V205"/>
      <c r="W205"/>
      <c r="X205"/>
      <c r="Y205"/>
      <c r="Z205"/>
      <c r="AA205"/>
    </row>
    <row r="206" spans="1:27" s="62" customFormat="1" x14ac:dyDescent="0.25">
      <c r="A206"/>
      <c r="D206" s="106"/>
      <c r="E206" s="106"/>
      <c r="F206" s="106"/>
      <c r="G206" s="106"/>
      <c r="H206" s="106"/>
      <c r="I206"/>
      <c r="J206"/>
      <c r="K206" s="106"/>
      <c r="L206" s="106"/>
      <c r="M206"/>
      <c r="N206"/>
      <c r="O206"/>
      <c r="P206"/>
      <c r="Q206"/>
      <c r="R206"/>
      <c r="S206"/>
      <c r="T206"/>
      <c r="U206"/>
      <c r="V206"/>
      <c r="W206"/>
      <c r="X206"/>
      <c r="Y206"/>
      <c r="Z206"/>
      <c r="AA206"/>
    </row>
    <row r="207" spans="1:27" s="62" customFormat="1" x14ac:dyDescent="0.25">
      <c r="A207"/>
      <c r="D207" s="106"/>
      <c r="E207" s="106"/>
      <c r="F207" s="106"/>
      <c r="G207" s="106"/>
      <c r="H207" s="106"/>
      <c r="I207"/>
      <c r="J207"/>
      <c r="K207" s="106"/>
      <c r="L207" s="106"/>
      <c r="M207"/>
      <c r="N207"/>
      <c r="O207"/>
      <c r="P207"/>
      <c r="Q207"/>
      <c r="R207"/>
      <c r="S207"/>
      <c r="T207"/>
      <c r="U207"/>
      <c r="V207"/>
      <c r="W207"/>
      <c r="X207"/>
      <c r="Y207"/>
      <c r="Z207"/>
      <c r="AA207"/>
    </row>
    <row r="208" spans="1:27" s="62" customFormat="1" x14ac:dyDescent="0.25">
      <c r="A208"/>
      <c r="D208" s="106"/>
      <c r="E208" s="106"/>
      <c r="F208" s="106"/>
      <c r="G208" s="106"/>
      <c r="H208" s="106"/>
      <c r="I208"/>
      <c r="J208"/>
      <c r="K208" s="106"/>
      <c r="L208" s="106"/>
      <c r="M208"/>
      <c r="N208"/>
      <c r="O208"/>
      <c r="P208"/>
      <c r="Q208"/>
      <c r="R208"/>
      <c r="S208"/>
      <c r="T208"/>
      <c r="U208"/>
      <c r="V208"/>
      <c r="W208"/>
      <c r="X208"/>
      <c r="Y208"/>
      <c r="Z208"/>
      <c r="AA208"/>
    </row>
    <row r="209" spans="1:27" s="62" customFormat="1" x14ac:dyDescent="0.25">
      <c r="A209"/>
      <c r="D209" s="106"/>
      <c r="E209" s="106"/>
      <c r="F209" s="106"/>
      <c r="G209" s="106"/>
      <c r="H209" s="106"/>
      <c r="I209"/>
      <c r="J209"/>
      <c r="K209" s="106"/>
      <c r="L209" s="106"/>
      <c r="M209"/>
      <c r="N209"/>
      <c r="O209"/>
      <c r="P209"/>
      <c r="Q209"/>
      <c r="R209"/>
      <c r="S209"/>
      <c r="T209"/>
      <c r="U209"/>
      <c r="V209"/>
      <c r="W209"/>
      <c r="X209"/>
      <c r="Y209"/>
      <c r="Z209"/>
      <c r="AA209"/>
    </row>
    <row r="210" spans="1:27" s="62" customFormat="1" x14ac:dyDescent="0.25">
      <c r="A210"/>
      <c r="D210" s="106"/>
      <c r="E210" s="106"/>
      <c r="F210" s="106"/>
      <c r="G210" s="106"/>
      <c r="H210" s="106"/>
      <c r="I210"/>
      <c r="J210"/>
      <c r="K210" s="106"/>
      <c r="L210" s="106"/>
      <c r="M210"/>
      <c r="N210"/>
      <c r="O210"/>
      <c r="P210"/>
      <c r="Q210"/>
      <c r="R210"/>
      <c r="S210"/>
      <c r="T210"/>
      <c r="U210"/>
      <c r="V210"/>
      <c r="W210"/>
      <c r="X210"/>
      <c r="Y210"/>
      <c r="Z210"/>
      <c r="AA210"/>
    </row>
    <row r="211" spans="1:27" s="62" customFormat="1" x14ac:dyDescent="0.25">
      <c r="A211"/>
      <c r="D211" s="106"/>
      <c r="E211" s="106"/>
      <c r="F211" s="106"/>
      <c r="G211" s="106"/>
      <c r="H211" s="106"/>
      <c r="I211"/>
      <c r="J211"/>
      <c r="K211" s="106"/>
      <c r="L211" s="106"/>
      <c r="M211"/>
      <c r="N211"/>
      <c r="O211"/>
      <c r="P211"/>
      <c r="Q211"/>
      <c r="R211"/>
      <c r="S211"/>
      <c r="T211"/>
      <c r="U211"/>
      <c r="V211"/>
      <c r="W211"/>
      <c r="X211"/>
      <c r="Y211"/>
      <c r="Z211"/>
      <c r="AA211"/>
    </row>
    <row r="212" spans="1:27" s="62" customFormat="1" x14ac:dyDescent="0.25">
      <c r="A212"/>
      <c r="D212" s="106"/>
      <c r="E212" s="106"/>
      <c r="F212" s="106"/>
      <c r="G212" s="106"/>
      <c r="H212" s="106"/>
      <c r="I212"/>
      <c r="J212"/>
      <c r="K212" s="106"/>
      <c r="L212" s="106"/>
      <c r="M212"/>
      <c r="N212"/>
      <c r="O212"/>
      <c r="P212"/>
      <c r="Q212"/>
      <c r="R212"/>
      <c r="S212"/>
      <c r="T212"/>
      <c r="U212"/>
      <c r="V212"/>
      <c r="W212"/>
      <c r="X212"/>
      <c r="Y212"/>
      <c r="Z212"/>
      <c r="AA212"/>
    </row>
    <row r="213" spans="1:27" s="62" customFormat="1" x14ac:dyDescent="0.25">
      <c r="A213"/>
      <c r="D213" s="106"/>
      <c r="E213" s="106"/>
      <c r="F213" s="106"/>
      <c r="G213" s="106"/>
      <c r="H213" s="106"/>
      <c r="I213"/>
      <c r="J213"/>
      <c r="K213" s="106"/>
      <c r="L213" s="106"/>
      <c r="M213"/>
      <c r="N213"/>
      <c r="O213"/>
      <c r="P213"/>
      <c r="Q213"/>
      <c r="R213"/>
      <c r="S213"/>
      <c r="T213"/>
      <c r="U213"/>
      <c r="V213"/>
      <c r="W213"/>
      <c r="X213"/>
      <c r="Y213"/>
      <c r="Z213"/>
      <c r="AA213"/>
    </row>
    <row r="214" spans="1:27" s="62" customFormat="1" x14ac:dyDescent="0.25">
      <c r="A214"/>
      <c r="D214" s="106"/>
      <c r="E214" s="106"/>
      <c r="F214" s="106"/>
      <c r="G214" s="106"/>
      <c r="H214" s="106"/>
      <c r="I214"/>
      <c r="J214"/>
      <c r="K214" s="106"/>
      <c r="L214" s="106"/>
      <c r="M214"/>
      <c r="N214"/>
      <c r="O214"/>
      <c r="P214"/>
      <c r="Q214"/>
      <c r="R214"/>
      <c r="S214"/>
      <c r="T214"/>
      <c r="U214"/>
      <c r="V214"/>
      <c r="W214"/>
      <c r="X214"/>
      <c r="Y214"/>
      <c r="Z214"/>
      <c r="AA214"/>
    </row>
    <row r="215" spans="1:27" s="62" customFormat="1" x14ac:dyDescent="0.25">
      <c r="A215"/>
      <c r="D215" s="106"/>
      <c r="E215" s="106"/>
      <c r="F215" s="106"/>
      <c r="G215" s="106"/>
      <c r="H215" s="106"/>
      <c r="I215"/>
      <c r="J215"/>
      <c r="K215" s="106"/>
      <c r="L215" s="106"/>
      <c r="M215"/>
      <c r="N215"/>
      <c r="O215"/>
      <c r="P215"/>
      <c r="Q215"/>
      <c r="R215"/>
      <c r="S215"/>
      <c r="T215"/>
      <c r="U215"/>
      <c r="V215"/>
      <c r="W215"/>
      <c r="X215"/>
      <c r="Y215"/>
      <c r="Z215"/>
      <c r="AA215"/>
    </row>
    <row r="216" spans="1:27" s="62" customFormat="1" x14ac:dyDescent="0.25">
      <c r="A216"/>
      <c r="D216" s="106"/>
      <c r="E216" s="106"/>
      <c r="F216" s="106"/>
      <c r="G216" s="106"/>
      <c r="H216" s="106"/>
      <c r="I216"/>
      <c r="J216"/>
      <c r="K216" s="106"/>
      <c r="L216" s="106"/>
      <c r="M216"/>
      <c r="N216"/>
      <c r="O216"/>
      <c r="P216"/>
      <c r="Q216"/>
      <c r="R216"/>
      <c r="S216"/>
      <c r="T216"/>
      <c r="U216"/>
      <c r="V216"/>
      <c r="W216"/>
      <c r="X216"/>
      <c r="Y216"/>
      <c r="Z216"/>
      <c r="AA216"/>
    </row>
    <row r="217" spans="1:27" s="62" customFormat="1" x14ac:dyDescent="0.25">
      <c r="A217"/>
      <c r="D217" s="106"/>
      <c r="E217" s="106"/>
      <c r="F217" s="106"/>
      <c r="G217" s="106"/>
      <c r="H217" s="106"/>
      <c r="I217"/>
      <c r="J217"/>
      <c r="K217" s="106"/>
      <c r="L217" s="106"/>
      <c r="M217"/>
      <c r="N217"/>
      <c r="O217"/>
      <c r="P217"/>
      <c r="Q217"/>
      <c r="R217"/>
      <c r="S217"/>
      <c r="T217"/>
      <c r="U217"/>
      <c r="V217"/>
      <c r="W217"/>
      <c r="X217"/>
      <c r="Y217"/>
      <c r="Z217"/>
      <c r="AA217"/>
    </row>
    <row r="218" spans="1:27" s="62" customFormat="1" x14ac:dyDescent="0.25">
      <c r="A218"/>
      <c r="D218" s="106"/>
      <c r="E218" s="106"/>
      <c r="F218" s="106"/>
      <c r="G218" s="106"/>
      <c r="H218" s="106"/>
      <c r="I218"/>
      <c r="J218"/>
      <c r="K218" s="106"/>
      <c r="L218" s="106"/>
      <c r="M218"/>
      <c r="N218"/>
      <c r="O218"/>
      <c r="P218"/>
      <c r="Q218"/>
      <c r="R218"/>
      <c r="S218"/>
      <c r="T218"/>
      <c r="U218"/>
      <c r="V218"/>
      <c r="W218"/>
      <c r="X218"/>
      <c r="Y218"/>
      <c r="Z218"/>
      <c r="AA218"/>
    </row>
    <row r="219" spans="1:27" s="62" customFormat="1" x14ac:dyDescent="0.25">
      <c r="A219"/>
      <c r="D219" s="106"/>
      <c r="E219" s="106"/>
      <c r="F219" s="106"/>
      <c r="G219" s="106"/>
      <c r="H219" s="106"/>
      <c r="I219"/>
      <c r="J219"/>
      <c r="K219" s="106"/>
      <c r="L219" s="106"/>
      <c r="M219"/>
      <c r="N219"/>
      <c r="O219"/>
      <c r="P219"/>
      <c r="Q219"/>
      <c r="R219"/>
      <c r="S219"/>
      <c r="T219"/>
      <c r="U219"/>
      <c r="V219"/>
      <c r="W219"/>
      <c r="X219"/>
      <c r="Y219"/>
      <c r="Z219"/>
      <c r="AA219"/>
    </row>
    <row r="220" spans="1:27" s="62" customFormat="1" x14ac:dyDescent="0.25">
      <c r="A220"/>
      <c r="D220" s="106"/>
      <c r="E220" s="106"/>
      <c r="F220" s="106"/>
      <c r="G220" s="106"/>
      <c r="H220" s="106"/>
      <c r="I220"/>
      <c r="J220"/>
      <c r="K220" s="106"/>
      <c r="L220" s="106"/>
      <c r="M220"/>
      <c r="N220"/>
      <c r="O220"/>
      <c r="P220"/>
      <c r="Q220"/>
      <c r="R220"/>
      <c r="S220"/>
      <c r="T220"/>
      <c r="U220"/>
      <c r="V220"/>
      <c r="W220"/>
      <c r="X220"/>
      <c r="Y220"/>
      <c r="Z220"/>
      <c r="AA220"/>
    </row>
    <row r="221" spans="1:27" s="62" customFormat="1" x14ac:dyDescent="0.25">
      <c r="A221"/>
      <c r="D221" s="106"/>
      <c r="E221" s="106"/>
      <c r="F221" s="106"/>
      <c r="G221" s="106"/>
      <c r="H221" s="106"/>
      <c r="I221"/>
      <c r="J221"/>
      <c r="K221" s="106"/>
      <c r="L221" s="106"/>
      <c r="M221"/>
      <c r="N221"/>
      <c r="O221"/>
      <c r="P221"/>
      <c r="Q221"/>
      <c r="R221"/>
      <c r="S221"/>
      <c r="T221"/>
      <c r="U221"/>
      <c r="V221"/>
      <c r="W221"/>
      <c r="X221"/>
      <c r="Y221"/>
      <c r="Z221"/>
      <c r="AA221"/>
    </row>
    <row r="222" spans="1:27" s="62" customFormat="1" x14ac:dyDescent="0.25">
      <c r="A222"/>
      <c r="D222" s="106"/>
      <c r="E222" s="106"/>
      <c r="F222" s="106"/>
      <c r="G222" s="106"/>
      <c r="H222" s="106"/>
      <c r="I222"/>
      <c r="J222"/>
      <c r="K222" s="106"/>
      <c r="L222" s="106"/>
      <c r="M222"/>
      <c r="N222"/>
      <c r="O222"/>
      <c r="P222"/>
      <c r="Q222"/>
      <c r="R222"/>
      <c r="S222"/>
      <c r="T222"/>
      <c r="U222"/>
      <c r="V222"/>
      <c r="W222"/>
      <c r="X222"/>
      <c r="Y222"/>
      <c r="Z222"/>
      <c r="AA222"/>
    </row>
    <row r="223" spans="1:27" s="62" customFormat="1" x14ac:dyDescent="0.25">
      <c r="A223"/>
      <c r="D223" s="106"/>
      <c r="E223" s="106"/>
      <c r="F223" s="106"/>
      <c r="G223" s="106"/>
      <c r="H223" s="106"/>
      <c r="I223"/>
      <c r="J223"/>
      <c r="K223" s="106"/>
      <c r="L223" s="106"/>
      <c r="M223"/>
      <c r="N223"/>
      <c r="O223"/>
      <c r="P223"/>
      <c r="Q223"/>
      <c r="R223"/>
      <c r="S223"/>
      <c r="T223"/>
      <c r="U223"/>
      <c r="V223"/>
      <c r="W223"/>
      <c r="X223"/>
      <c r="Y223"/>
      <c r="Z223"/>
      <c r="AA223"/>
    </row>
    <row r="224" spans="1:27" s="62" customFormat="1" x14ac:dyDescent="0.25">
      <c r="A224"/>
      <c r="D224" s="106"/>
      <c r="E224" s="106"/>
      <c r="F224" s="106"/>
      <c r="G224" s="106"/>
      <c r="H224" s="106"/>
      <c r="I224"/>
      <c r="J224"/>
      <c r="K224" s="106"/>
      <c r="L224" s="106"/>
      <c r="M224"/>
      <c r="N224"/>
      <c r="O224"/>
      <c r="P224"/>
      <c r="Q224"/>
      <c r="R224"/>
      <c r="S224"/>
      <c r="T224"/>
      <c r="U224"/>
      <c r="V224"/>
      <c r="W224"/>
      <c r="X224"/>
      <c r="Y224"/>
      <c r="Z224"/>
      <c r="AA224"/>
    </row>
    <row r="225" spans="1:27" s="62" customFormat="1" x14ac:dyDescent="0.25">
      <c r="A225"/>
      <c r="D225" s="106"/>
      <c r="E225" s="106"/>
      <c r="F225" s="106"/>
      <c r="G225" s="106"/>
      <c r="H225" s="106"/>
      <c r="I225"/>
      <c r="J225"/>
      <c r="K225" s="106"/>
      <c r="L225" s="106"/>
      <c r="M225"/>
      <c r="N225"/>
      <c r="O225"/>
      <c r="P225"/>
      <c r="Q225"/>
      <c r="R225"/>
      <c r="S225"/>
      <c r="T225"/>
      <c r="U225"/>
      <c r="V225"/>
      <c r="W225"/>
      <c r="X225"/>
      <c r="Y225"/>
      <c r="Z225"/>
      <c r="AA225"/>
    </row>
    <row r="226" spans="1:27" s="62" customFormat="1" x14ac:dyDescent="0.25">
      <c r="A226"/>
      <c r="D226" s="106"/>
      <c r="E226" s="106"/>
      <c r="F226" s="106"/>
      <c r="G226" s="106"/>
      <c r="H226" s="106"/>
      <c r="I226"/>
      <c r="J226"/>
      <c r="K226" s="106"/>
      <c r="L226" s="106"/>
      <c r="M226"/>
      <c r="N226"/>
      <c r="O226"/>
      <c r="P226"/>
      <c r="Q226"/>
      <c r="R226"/>
      <c r="S226"/>
      <c r="T226"/>
      <c r="U226"/>
      <c r="V226"/>
      <c r="W226"/>
      <c r="X226"/>
      <c r="Y226"/>
      <c r="Z226"/>
      <c r="AA226"/>
    </row>
    <row r="227" spans="1:27" s="62" customFormat="1" x14ac:dyDescent="0.25">
      <c r="A227"/>
      <c r="D227" s="106"/>
      <c r="E227" s="106"/>
      <c r="F227" s="106"/>
      <c r="G227" s="106"/>
      <c r="H227" s="106"/>
      <c r="I227"/>
      <c r="J227"/>
      <c r="K227" s="106"/>
      <c r="L227" s="106"/>
      <c r="M227"/>
      <c r="N227"/>
      <c r="O227"/>
      <c r="P227"/>
      <c r="Q227"/>
      <c r="R227"/>
      <c r="S227"/>
      <c r="T227"/>
      <c r="U227"/>
      <c r="V227"/>
      <c r="W227"/>
      <c r="X227"/>
      <c r="Y227"/>
      <c r="Z227"/>
      <c r="AA227"/>
    </row>
    <row r="228" spans="1:27" s="62" customFormat="1" x14ac:dyDescent="0.25">
      <c r="A228"/>
      <c r="D228" s="106"/>
      <c r="E228" s="106"/>
      <c r="F228" s="106"/>
      <c r="G228" s="106"/>
      <c r="H228" s="106"/>
      <c r="I228"/>
      <c r="J228"/>
      <c r="K228" s="106"/>
      <c r="L228" s="106"/>
      <c r="M228"/>
      <c r="N228"/>
      <c r="O228"/>
      <c r="P228"/>
      <c r="Q228"/>
      <c r="R228"/>
      <c r="S228"/>
      <c r="T228"/>
      <c r="U228"/>
      <c r="V228"/>
      <c r="W228"/>
      <c r="X228"/>
      <c r="Y228"/>
      <c r="Z228"/>
      <c r="AA228"/>
    </row>
    <row r="229" spans="1:27" s="62" customFormat="1" x14ac:dyDescent="0.25">
      <c r="A229"/>
      <c r="D229" s="106"/>
      <c r="E229" s="106"/>
      <c r="F229" s="106"/>
      <c r="G229" s="106"/>
      <c r="H229" s="106"/>
      <c r="I229"/>
      <c r="J229"/>
      <c r="K229" s="106"/>
      <c r="L229" s="106"/>
      <c r="M229"/>
      <c r="N229"/>
      <c r="O229"/>
      <c r="P229"/>
      <c r="Q229"/>
      <c r="R229"/>
      <c r="S229"/>
      <c r="T229"/>
      <c r="U229"/>
      <c r="V229"/>
      <c r="W229"/>
      <c r="X229"/>
      <c r="Y229"/>
      <c r="Z229"/>
      <c r="AA229"/>
    </row>
    <row r="230" spans="1:27" s="62" customFormat="1" x14ac:dyDescent="0.25">
      <c r="A230"/>
      <c r="D230" s="106"/>
      <c r="E230" s="106"/>
      <c r="F230" s="106"/>
      <c r="G230" s="106"/>
      <c r="H230" s="106"/>
      <c r="I230"/>
      <c r="J230"/>
      <c r="K230" s="106"/>
      <c r="L230" s="106"/>
      <c r="M230"/>
      <c r="N230"/>
      <c r="O230"/>
      <c r="P230"/>
      <c r="Q230"/>
      <c r="R230"/>
      <c r="S230"/>
      <c r="T230"/>
      <c r="U230"/>
      <c r="V230"/>
      <c r="W230"/>
      <c r="X230"/>
      <c r="Y230"/>
      <c r="Z230"/>
      <c r="AA230"/>
    </row>
    <row r="231" spans="1:27" s="62" customFormat="1" x14ac:dyDescent="0.25">
      <c r="A231"/>
      <c r="D231" s="106"/>
      <c r="E231" s="106"/>
      <c r="F231" s="106"/>
      <c r="G231" s="106"/>
      <c r="H231" s="106"/>
      <c r="I231"/>
      <c r="J231"/>
      <c r="K231" s="106"/>
      <c r="L231" s="106"/>
      <c r="M231"/>
      <c r="N231"/>
      <c r="O231"/>
      <c r="P231"/>
      <c r="Q231"/>
      <c r="R231"/>
      <c r="S231"/>
      <c r="T231"/>
      <c r="U231"/>
      <c r="V231"/>
      <c r="W231"/>
      <c r="X231"/>
      <c r="Y231"/>
      <c r="Z231"/>
      <c r="AA231"/>
    </row>
    <row r="232" spans="1:27" s="62" customFormat="1" x14ac:dyDescent="0.25">
      <c r="A232"/>
      <c r="D232" s="106"/>
      <c r="E232" s="106"/>
      <c r="F232" s="106"/>
      <c r="G232" s="106"/>
      <c r="H232" s="106"/>
      <c r="I232"/>
      <c r="J232"/>
      <c r="K232" s="106"/>
      <c r="L232" s="106"/>
      <c r="M232"/>
      <c r="N232"/>
      <c r="O232"/>
      <c r="P232"/>
      <c r="Q232"/>
      <c r="R232"/>
      <c r="S232"/>
      <c r="T232"/>
      <c r="U232"/>
      <c r="V232"/>
      <c r="W232"/>
      <c r="X232"/>
      <c r="Y232"/>
      <c r="Z232"/>
      <c r="AA232"/>
    </row>
    <row r="233" spans="1:27" s="62" customFormat="1" x14ac:dyDescent="0.25">
      <c r="A233"/>
      <c r="D233" s="106"/>
      <c r="E233" s="106"/>
      <c r="F233" s="106"/>
      <c r="G233" s="106"/>
      <c r="H233" s="106"/>
      <c r="I233"/>
      <c r="J233"/>
      <c r="K233" s="106"/>
      <c r="L233" s="106"/>
      <c r="M233"/>
      <c r="N233"/>
      <c r="O233"/>
      <c r="P233"/>
      <c r="Q233"/>
      <c r="R233"/>
      <c r="S233"/>
      <c r="T233"/>
      <c r="U233"/>
      <c r="V233"/>
      <c r="W233"/>
      <c r="X233"/>
      <c r="Y233"/>
      <c r="Z233"/>
      <c r="AA233"/>
    </row>
    <row r="234" spans="1:27" s="62" customFormat="1" x14ac:dyDescent="0.25">
      <c r="A234"/>
      <c r="D234" s="106"/>
      <c r="E234" s="106"/>
      <c r="F234" s="106"/>
      <c r="G234" s="106"/>
      <c r="H234" s="106"/>
      <c r="I234"/>
      <c r="J234"/>
      <c r="K234" s="106"/>
      <c r="L234" s="106"/>
      <c r="M234"/>
      <c r="N234"/>
      <c r="O234"/>
      <c r="P234"/>
      <c r="Q234"/>
      <c r="R234"/>
      <c r="S234"/>
      <c r="T234"/>
      <c r="U234"/>
      <c r="V234"/>
      <c r="W234"/>
      <c r="X234"/>
      <c r="Y234"/>
      <c r="Z234"/>
      <c r="AA234"/>
    </row>
    <row r="235" spans="1:27" s="62" customFormat="1" x14ac:dyDescent="0.25">
      <c r="A235"/>
      <c r="D235" s="106"/>
      <c r="E235" s="106"/>
      <c r="F235" s="106"/>
      <c r="G235" s="106"/>
      <c r="H235" s="106"/>
      <c r="I235"/>
      <c r="J235"/>
      <c r="K235" s="106"/>
      <c r="L235" s="106"/>
      <c r="M235"/>
      <c r="N235"/>
      <c r="O235"/>
      <c r="P235"/>
      <c r="Q235"/>
      <c r="R235"/>
      <c r="S235"/>
      <c r="T235"/>
      <c r="U235"/>
      <c r="V235"/>
      <c r="W235"/>
      <c r="X235"/>
      <c r="Y235"/>
      <c r="Z235"/>
      <c r="AA235"/>
    </row>
    <row r="236" spans="1:27" s="62" customFormat="1" x14ac:dyDescent="0.25">
      <c r="A236"/>
      <c r="D236" s="106"/>
      <c r="E236" s="106"/>
      <c r="F236" s="106"/>
      <c r="G236" s="106"/>
      <c r="H236" s="106"/>
      <c r="I236"/>
      <c r="J236"/>
      <c r="K236" s="106"/>
      <c r="L236" s="106"/>
      <c r="M236"/>
      <c r="N236"/>
      <c r="O236"/>
      <c r="P236"/>
      <c r="Q236"/>
      <c r="R236"/>
      <c r="S236"/>
      <c r="T236"/>
      <c r="U236"/>
      <c r="V236"/>
      <c r="W236"/>
      <c r="X236"/>
      <c r="Y236"/>
      <c r="Z236"/>
      <c r="AA236"/>
    </row>
    <row r="237" spans="1:27" s="62" customFormat="1" x14ac:dyDescent="0.25">
      <c r="A237"/>
      <c r="D237" s="106"/>
      <c r="E237" s="106"/>
      <c r="F237" s="106"/>
      <c r="G237" s="106"/>
      <c r="H237" s="106"/>
      <c r="I237"/>
      <c r="J237"/>
      <c r="K237" s="106"/>
      <c r="L237" s="106"/>
      <c r="M237"/>
      <c r="N237"/>
      <c r="O237"/>
      <c r="P237"/>
      <c r="Q237"/>
      <c r="R237"/>
      <c r="S237"/>
      <c r="T237"/>
      <c r="U237"/>
      <c r="V237"/>
      <c r="W237"/>
      <c r="X237"/>
      <c r="Y237"/>
      <c r="Z237"/>
      <c r="AA237"/>
    </row>
    <row r="238" spans="1:27" s="62" customFormat="1" x14ac:dyDescent="0.25">
      <c r="A238"/>
      <c r="D238" s="106"/>
      <c r="E238" s="106"/>
      <c r="F238" s="106"/>
      <c r="G238" s="106"/>
      <c r="H238" s="106"/>
      <c r="I238"/>
      <c r="J238"/>
      <c r="K238" s="106"/>
      <c r="L238" s="106"/>
      <c r="M238"/>
      <c r="N238"/>
      <c r="O238"/>
      <c r="P238"/>
      <c r="Q238"/>
      <c r="R238"/>
      <c r="S238"/>
      <c r="T238"/>
      <c r="U238"/>
      <c r="V238"/>
      <c r="W238"/>
      <c r="X238"/>
      <c r="Y238"/>
      <c r="Z238"/>
      <c r="AA238"/>
    </row>
    <row r="239" spans="1:27" s="62" customFormat="1" x14ac:dyDescent="0.25">
      <c r="A239"/>
      <c r="D239" s="106"/>
      <c r="E239" s="106"/>
      <c r="F239" s="106"/>
      <c r="G239" s="106"/>
      <c r="H239" s="106"/>
      <c r="I239"/>
      <c r="J239"/>
      <c r="K239" s="106"/>
      <c r="L239" s="106"/>
      <c r="M239"/>
      <c r="N239"/>
      <c r="O239"/>
      <c r="P239"/>
      <c r="Q239"/>
      <c r="R239"/>
      <c r="S239"/>
      <c r="T239"/>
      <c r="U239"/>
      <c r="V239"/>
      <c r="W239"/>
      <c r="X239"/>
      <c r="Y239"/>
      <c r="Z239"/>
      <c r="AA239"/>
    </row>
    <row r="240" spans="1:27" s="62" customFormat="1" x14ac:dyDescent="0.25">
      <c r="A240"/>
      <c r="D240" s="106"/>
      <c r="E240" s="106"/>
      <c r="F240" s="106"/>
      <c r="G240" s="106"/>
      <c r="H240" s="106"/>
      <c r="I240"/>
      <c r="J240"/>
      <c r="K240" s="106"/>
      <c r="L240" s="106"/>
      <c r="M240"/>
      <c r="N240"/>
      <c r="O240"/>
      <c r="P240"/>
      <c r="Q240"/>
      <c r="R240"/>
      <c r="S240"/>
      <c r="T240"/>
      <c r="U240"/>
      <c r="V240"/>
      <c r="W240"/>
      <c r="X240"/>
      <c r="Y240"/>
      <c r="Z240"/>
      <c r="AA240"/>
    </row>
    <row r="241" spans="1:27" s="62" customFormat="1" x14ac:dyDescent="0.25">
      <c r="A241"/>
      <c r="D241" s="106"/>
      <c r="E241" s="106"/>
      <c r="F241" s="106"/>
      <c r="G241" s="106"/>
      <c r="H241" s="106"/>
      <c r="I241"/>
      <c r="J241"/>
      <c r="K241" s="106"/>
      <c r="L241" s="106"/>
      <c r="M241"/>
      <c r="N241"/>
      <c r="O241"/>
      <c r="P241"/>
      <c r="Q241"/>
      <c r="R241"/>
      <c r="S241"/>
      <c r="T241"/>
      <c r="U241"/>
      <c r="V241"/>
      <c r="W241"/>
      <c r="X241"/>
      <c r="Y241"/>
      <c r="Z241"/>
      <c r="AA241"/>
    </row>
    <row r="242" spans="1:27" s="62" customFormat="1" x14ac:dyDescent="0.25">
      <c r="A242"/>
      <c r="D242" s="106"/>
      <c r="E242" s="106"/>
      <c r="F242" s="106"/>
      <c r="G242" s="106"/>
      <c r="H242" s="106"/>
      <c r="I242"/>
      <c r="J242"/>
      <c r="K242" s="106"/>
      <c r="L242" s="106"/>
      <c r="M242"/>
      <c r="N242"/>
      <c r="O242"/>
      <c r="P242"/>
      <c r="Q242"/>
      <c r="R242"/>
      <c r="S242"/>
      <c r="T242"/>
      <c r="U242"/>
      <c r="V242"/>
      <c r="W242"/>
      <c r="X242"/>
      <c r="Y242"/>
      <c r="Z242"/>
      <c r="AA242"/>
    </row>
    <row r="243" spans="1:27" s="62" customFormat="1" x14ac:dyDescent="0.25">
      <c r="A243"/>
      <c r="D243" s="106"/>
      <c r="E243" s="106"/>
      <c r="F243" s="106"/>
      <c r="G243" s="106"/>
      <c r="H243" s="106"/>
      <c r="I243"/>
      <c r="J243"/>
      <c r="K243" s="106"/>
      <c r="L243" s="106"/>
      <c r="M243"/>
      <c r="N243"/>
      <c r="O243"/>
      <c r="P243"/>
      <c r="Q243"/>
      <c r="R243"/>
      <c r="S243"/>
      <c r="T243"/>
      <c r="U243"/>
      <c r="V243"/>
      <c r="W243"/>
      <c r="X243"/>
      <c r="Y243"/>
      <c r="Z243"/>
      <c r="AA243"/>
    </row>
    <row r="244" spans="1:27" s="62" customFormat="1" x14ac:dyDescent="0.25">
      <c r="A244"/>
      <c r="D244" s="106"/>
      <c r="E244" s="106"/>
      <c r="F244" s="106"/>
      <c r="G244" s="106"/>
      <c r="H244" s="106"/>
      <c r="I244"/>
      <c r="J244"/>
      <c r="K244" s="106"/>
      <c r="L244" s="106"/>
      <c r="M244"/>
      <c r="N244"/>
      <c r="O244"/>
      <c r="P244"/>
      <c r="Q244"/>
      <c r="R244"/>
      <c r="S244"/>
      <c r="T244"/>
      <c r="U244"/>
      <c r="V244"/>
      <c r="W244"/>
      <c r="X244"/>
      <c r="Y244"/>
      <c r="Z244"/>
      <c r="AA244"/>
    </row>
    <row r="245" spans="1:27" s="62" customFormat="1" x14ac:dyDescent="0.25">
      <c r="A245"/>
      <c r="D245" s="106"/>
      <c r="E245" s="106"/>
      <c r="F245" s="106"/>
      <c r="G245" s="106"/>
      <c r="H245" s="106"/>
      <c r="I245"/>
      <c r="J245"/>
      <c r="K245" s="106"/>
      <c r="L245" s="106"/>
      <c r="M245"/>
      <c r="N245"/>
      <c r="O245"/>
      <c r="P245"/>
      <c r="Q245"/>
      <c r="R245"/>
      <c r="S245"/>
      <c r="T245"/>
      <c r="U245"/>
      <c r="V245"/>
      <c r="W245"/>
      <c r="X245"/>
      <c r="Y245"/>
      <c r="Z245"/>
      <c r="AA245"/>
    </row>
    <row r="246" spans="1:27" s="62" customFormat="1" x14ac:dyDescent="0.25">
      <c r="A246"/>
      <c r="D246" s="106"/>
      <c r="E246" s="106"/>
      <c r="F246" s="106"/>
      <c r="G246" s="106"/>
      <c r="H246" s="106"/>
      <c r="I246"/>
      <c r="J246"/>
      <c r="K246" s="106"/>
      <c r="L246" s="106"/>
      <c r="M246"/>
      <c r="N246"/>
      <c r="O246"/>
      <c r="P246"/>
      <c r="Q246"/>
      <c r="R246"/>
      <c r="S246"/>
      <c r="T246"/>
      <c r="U246"/>
      <c r="V246"/>
      <c r="W246"/>
      <c r="X246"/>
      <c r="Y246"/>
      <c r="Z246"/>
      <c r="AA246"/>
    </row>
    <row r="247" spans="1:27" s="62" customFormat="1" x14ac:dyDescent="0.25">
      <c r="A247"/>
      <c r="D247" s="106"/>
      <c r="E247" s="106"/>
      <c r="F247" s="106"/>
      <c r="G247" s="106"/>
      <c r="H247" s="106"/>
      <c r="I247"/>
      <c r="J247"/>
      <c r="K247" s="106"/>
      <c r="L247" s="106"/>
      <c r="M247"/>
      <c r="N247"/>
      <c r="O247"/>
      <c r="P247"/>
      <c r="Q247"/>
      <c r="R247"/>
      <c r="S247"/>
      <c r="T247"/>
      <c r="U247"/>
      <c r="V247"/>
      <c r="W247"/>
      <c r="X247"/>
      <c r="Y247"/>
      <c r="Z247"/>
      <c r="AA247"/>
    </row>
    <row r="248" spans="1:27" s="62" customFormat="1" x14ac:dyDescent="0.25">
      <c r="A248"/>
      <c r="D248" s="106"/>
      <c r="E248" s="106"/>
      <c r="F248" s="106"/>
      <c r="G248" s="106"/>
      <c r="H248" s="106"/>
      <c r="I248"/>
      <c r="J248"/>
      <c r="K248" s="106"/>
      <c r="L248" s="106"/>
      <c r="M248"/>
      <c r="N248"/>
      <c r="O248"/>
      <c r="P248"/>
      <c r="Q248"/>
      <c r="R248"/>
      <c r="S248"/>
      <c r="T248"/>
      <c r="U248"/>
      <c r="V248"/>
      <c r="W248"/>
      <c r="X248"/>
      <c r="Y248"/>
      <c r="Z248"/>
      <c r="AA248"/>
    </row>
    <row r="249" spans="1:27" s="62" customFormat="1" x14ac:dyDescent="0.25">
      <c r="A249"/>
      <c r="D249" s="106"/>
      <c r="E249" s="106"/>
      <c r="F249" s="106"/>
      <c r="G249" s="106"/>
      <c r="H249" s="106"/>
      <c r="I249"/>
      <c r="J249"/>
      <c r="K249" s="106"/>
      <c r="L249" s="106"/>
      <c r="M249"/>
      <c r="N249"/>
      <c r="O249"/>
      <c r="P249"/>
      <c r="Q249"/>
      <c r="R249"/>
      <c r="S249"/>
      <c r="T249"/>
      <c r="U249"/>
      <c r="V249"/>
      <c r="W249"/>
      <c r="X249"/>
      <c r="Y249"/>
      <c r="Z249"/>
      <c r="AA249"/>
    </row>
    <row r="250" spans="1:27" s="62" customFormat="1" x14ac:dyDescent="0.25">
      <c r="A250"/>
      <c r="D250" s="106"/>
      <c r="E250" s="106"/>
      <c r="F250" s="106"/>
      <c r="G250" s="106"/>
      <c r="H250" s="106"/>
      <c r="I250"/>
      <c r="J250"/>
      <c r="K250" s="106"/>
      <c r="L250" s="106"/>
      <c r="M250"/>
      <c r="N250"/>
      <c r="O250"/>
      <c r="P250"/>
      <c r="Q250"/>
      <c r="R250"/>
      <c r="S250"/>
      <c r="T250"/>
      <c r="U250"/>
      <c r="V250"/>
      <c r="W250"/>
      <c r="X250"/>
      <c r="Y250"/>
      <c r="Z250"/>
      <c r="AA250"/>
    </row>
    <row r="251" spans="1:27" s="62" customFormat="1" x14ac:dyDescent="0.25">
      <c r="A251"/>
      <c r="D251" s="106"/>
      <c r="E251" s="106"/>
      <c r="F251" s="106"/>
      <c r="G251" s="106"/>
      <c r="H251" s="106"/>
      <c r="I251"/>
      <c r="J251"/>
      <c r="K251" s="106"/>
      <c r="L251" s="106"/>
      <c r="M251"/>
      <c r="N251"/>
      <c r="O251"/>
      <c r="P251"/>
      <c r="Q251"/>
      <c r="R251"/>
      <c r="S251"/>
      <c r="T251"/>
      <c r="U251"/>
      <c r="V251"/>
      <c r="W251"/>
      <c r="X251"/>
      <c r="Y251"/>
      <c r="Z251"/>
      <c r="AA251"/>
    </row>
    <row r="252" spans="1:27" s="62" customFormat="1" x14ac:dyDescent="0.25">
      <c r="A252"/>
      <c r="D252" s="106"/>
      <c r="E252" s="106"/>
      <c r="F252" s="106"/>
      <c r="G252" s="106"/>
      <c r="H252" s="106"/>
      <c r="I252"/>
      <c r="J252"/>
      <c r="K252" s="106"/>
      <c r="L252" s="106"/>
      <c r="M252"/>
      <c r="N252"/>
      <c r="O252"/>
      <c r="P252"/>
      <c r="Q252"/>
      <c r="R252"/>
      <c r="S252"/>
      <c r="T252"/>
      <c r="U252"/>
      <c r="V252"/>
      <c r="W252"/>
      <c r="X252"/>
      <c r="Y252"/>
      <c r="Z252"/>
      <c r="AA252"/>
    </row>
    <row r="253" spans="1:27" s="62" customFormat="1" x14ac:dyDescent="0.25">
      <c r="A253"/>
      <c r="D253" s="106"/>
      <c r="E253" s="106"/>
      <c r="F253" s="106"/>
      <c r="G253" s="106"/>
      <c r="H253" s="106"/>
      <c r="I253"/>
      <c r="J253"/>
      <c r="K253" s="106"/>
      <c r="L253" s="106"/>
      <c r="M253"/>
      <c r="N253"/>
      <c r="O253"/>
      <c r="P253"/>
      <c r="Q253"/>
      <c r="R253"/>
      <c r="S253"/>
      <c r="T253"/>
      <c r="U253"/>
      <c r="V253"/>
      <c r="W253"/>
      <c r="X253"/>
      <c r="Y253"/>
      <c r="Z253"/>
      <c r="AA253"/>
    </row>
    <row r="254" spans="1:27" s="62" customFormat="1" x14ac:dyDescent="0.25">
      <c r="A254"/>
      <c r="D254" s="106"/>
      <c r="E254" s="106"/>
      <c r="F254" s="106"/>
      <c r="G254" s="106"/>
      <c r="H254" s="106"/>
      <c r="I254"/>
      <c r="J254"/>
      <c r="K254" s="106"/>
      <c r="L254" s="106"/>
      <c r="M254"/>
      <c r="N254"/>
      <c r="O254"/>
      <c r="P254"/>
      <c r="Q254"/>
      <c r="R254"/>
      <c r="S254"/>
      <c r="T254"/>
      <c r="U254"/>
      <c r="V254"/>
      <c r="W254"/>
      <c r="X254"/>
      <c r="Y254"/>
      <c r="Z254"/>
      <c r="AA254"/>
    </row>
    <row r="255" spans="1:27" s="62" customFormat="1" x14ac:dyDescent="0.25">
      <c r="A255"/>
      <c r="D255" s="106"/>
      <c r="E255" s="106"/>
      <c r="F255" s="106"/>
      <c r="G255" s="106"/>
      <c r="H255" s="106"/>
      <c r="I255"/>
      <c r="J255"/>
      <c r="K255" s="106"/>
      <c r="L255" s="106"/>
      <c r="M255"/>
      <c r="N255"/>
      <c r="O255"/>
      <c r="P255"/>
      <c r="Q255"/>
      <c r="R255"/>
      <c r="S255"/>
      <c r="T255"/>
      <c r="U255"/>
      <c r="V255"/>
      <c r="W255"/>
      <c r="X255"/>
      <c r="Y255"/>
      <c r="Z255"/>
      <c r="AA255"/>
    </row>
    <row r="256" spans="1:27" s="62" customFormat="1" x14ac:dyDescent="0.25">
      <c r="A256"/>
      <c r="D256" s="106"/>
      <c r="E256" s="106"/>
      <c r="F256" s="106"/>
      <c r="G256" s="106"/>
      <c r="H256" s="106"/>
      <c r="I256"/>
      <c r="J256"/>
      <c r="K256" s="106"/>
      <c r="L256" s="106"/>
      <c r="M256"/>
      <c r="N256"/>
      <c r="O256"/>
      <c r="P256"/>
      <c r="Q256"/>
      <c r="R256"/>
      <c r="S256"/>
      <c r="T256"/>
      <c r="U256"/>
      <c r="V256"/>
      <c r="W256"/>
      <c r="X256"/>
      <c r="Y256"/>
      <c r="Z256"/>
      <c r="AA256"/>
    </row>
    <row r="257" spans="1:27" s="62" customFormat="1" x14ac:dyDescent="0.25">
      <c r="A257"/>
      <c r="D257" s="106"/>
      <c r="E257" s="106"/>
      <c r="F257" s="106"/>
      <c r="G257" s="106"/>
      <c r="H257" s="106"/>
      <c r="I257"/>
      <c r="J257"/>
      <c r="K257" s="106"/>
      <c r="L257" s="106"/>
      <c r="M257"/>
      <c r="N257"/>
      <c r="O257"/>
      <c r="P257"/>
      <c r="Q257"/>
      <c r="R257"/>
      <c r="S257"/>
      <c r="T257"/>
      <c r="U257"/>
      <c r="V257"/>
      <c r="W257"/>
      <c r="X257"/>
      <c r="Y257"/>
      <c r="Z257"/>
      <c r="AA257"/>
    </row>
    <row r="258" spans="1:27" s="62" customFormat="1" x14ac:dyDescent="0.25">
      <c r="A258"/>
      <c r="D258" s="106"/>
      <c r="E258" s="106"/>
      <c r="F258" s="106"/>
      <c r="G258" s="106"/>
      <c r="H258" s="106"/>
      <c r="I258"/>
      <c r="J258"/>
      <c r="K258" s="106"/>
      <c r="L258" s="106"/>
      <c r="M258"/>
      <c r="N258"/>
      <c r="O258"/>
      <c r="P258"/>
      <c r="Q258"/>
      <c r="R258"/>
      <c r="S258"/>
      <c r="T258"/>
      <c r="U258"/>
      <c r="V258"/>
      <c r="W258"/>
      <c r="X258"/>
      <c r="Y258"/>
      <c r="Z258"/>
      <c r="AA258"/>
    </row>
    <row r="259" spans="1:27" s="62" customFormat="1" x14ac:dyDescent="0.25">
      <c r="A259"/>
      <c r="D259" s="106"/>
      <c r="E259" s="106"/>
      <c r="F259" s="106"/>
      <c r="G259" s="106"/>
      <c r="H259" s="106"/>
      <c r="I259"/>
      <c r="J259"/>
      <c r="K259" s="106"/>
      <c r="L259" s="106"/>
      <c r="M259"/>
      <c r="N259"/>
      <c r="O259"/>
      <c r="P259"/>
      <c r="Q259"/>
      <c r="R259"/>
      <c r="S259"/>
      <c r="T259"/>
      <c r="U259"/>
      <c r="V259"/>
      <c r="W259"/>
      <c r="X259"/>
      <c r="Y259"/>
      <c r="Z259"/>
      <c r="AA259"/>
    </row>
    <row r="260" spans="1:27" s="62" customFormat="1" x14ac:dyDescent="0.25">
      <c r="A260"/>
      <c r="D260" s="106"/>
      <c r="E260" s="106"/>
      <c r="F260" s="106"/>
      <c r="G260" s="106"/>
      <c r="H260" s="106"/>
      <c r="I260"/>
      <c r="J260"/>
      <c r="K260" s="106"/>
      <c r="L260" s="106"/>
      <c r="M260"/>
      <c r="N260"/>
      <c r="O260"/>
      <c r="P260"/>
      <c r="Q260"/>
      <c r="R260"/>
      <c r="S260"/>
      <c r="T260"/>
      <c r="U260"/>
      <c r="V260"/>
      <c r="W260"/>
      <c r="X260"/>
      <c r="Y260"/>
      <c r="Z260"/>
      <c r="AA260"/>
    </row>
    <row r="261" spans="1:27" s="62" customFormat="1" x14ac:dyDescent="0.25">
      <c r="A261"/>
      <c r="D261" s="106"/>
      <c r="E261" s="106"/>
      <c r="F261" s="106"/>
      <c r="G261" s="106"/>
      <c r="H261" s="106"/>
      <c r="I261"/>
      <c r="J261"/>
      <c r="K261" s="106"/>
      <c r="L261" s="106"/>
      <c r="M261"/>
      <c r="N261"/>
      <c r="O261"/>
      <c r="P261"/>
      <c r="Q261"/>
      <c r="R261"/>
      <c r="S261"/>
      <c r="T261"/>
      <c r="U261"/>
      <c r="V261"/>
      <c r="W261"/>
      <c r="X261"/>
      <c r="Y261"/>
      <c r="Z261"/>
      <c r="AA261"/>
    </row>
    <row r="262" spans="1:27" s="62" customFormat="1" x14ac:dyDescent="0.25">
      <c r="A262"/>
      <c r="D262" s="106"/>
      <c r="E262" s="106"/>
      <c r="F262" s="106"/>
      <c r="G262" s="106"/>
      <c r="H262" s="106"/>
      <c r="I262"/>
      <c r="J262"/>
      <c r="K262" s="106"/>
      <c r="L262" s="106"/>
      <c r="M262"/>
      <c r="N262"/>
      <c r="O262"/>
      <c r="P262"/>
      <c r="Q262"/>
      <c r="R262"/>
      <c r="S262"/>
      <c r="T262"/>
      <c r="U262"/>
      <c r="V262"/>
      <c r="W262"/>
      <c r="X262"/>
      <c r="Y262"/>
      <c r="Z262"/>
      <c r="AA262"/>
    </row>
    <row r="263" spans="1:27" s="62" customFormat="1" x14ac:dyDescent="0.25">
      <c r="A263"/>
      <c r="D263" s="106"/>
      <c r="E263" s="106"/>
      <c r="F263" s="106"/>
      <c r="G263" s="106"/>
      <c r="H263" s="106"/>
      <c r="I263"/>
      <c r="J263"/>
      <c r="K263" s="106"/>
      <c r="L263" s="106"/>
      <c r="M263"/>
      <c r="N263"/>
      <c r="O263"/>
      <c r="P263"/>
      <c r="Q263"/>
      <c r="R263"/>
      <c r="S263"/>
      <c r="T263"/>
      <c r="U263"/>
      <c r="V263"/>
      <c r="W263"/>
      <c r="X263"/>
      <c r="Y263"/>
      <c r="Z263"/>
      <c r="AA263"/>
    </row>
    <row r="264" spans="1:27" s="62" customFormat="1" x14ac:dyDescent="0.25">
      <c r="A264"/>
      <c r="D264" s="106"/>
      <c r="E264" s="106"/>
      <c r="F264" s="106"/>
      <c r="G264" s="106"/>
      <c r="H264" s="106"/>
      <c r="I264"/>
      <c r="J264"/>
      <c r="K264" s="106"/>
      <c r="L264" s="106"/>
      <c r="M264"/>
      <c r="N264"/>
      <c r="O264"/>
      <c r="P264"/>
      <c r="Q264"/>
      <c r="R264"/>
      <c r="S264"/>
      <c r="T264"/>
      <c r="U264"/>
      <c r="V264"/>
      <c r="W264"/>
      <c r="X264"/>
      <c r="Y264"/>
      <c r="Z264"/>
      <c r="AA264"/>
    </row>
    <row r="265" spans="1:27" s="62" customFormat="1" x14ac:dyDescent="0.25">
      <c r="A265"/>
      <c r="D265" s="106"/>
      <c r="E265" s="106"/>
      <c r="F265" s="106"/>
      <c r="G265" s="106"/>
      <c r="H265" s="106"/>
      <c r="I265"/>
      <c r="J265"/>
      <c r="K265" s="106"/>
      <c r="L265" s="106"/>
      <c r="M265"/>
      <c r="N265"/>
      <c r="O265"/>
      <c r="P265"/>
      <c r="Q265"/>
      <c r="R265"/>
      <c r="S265"/>
      <c r="T265"/>
      <c r="U265"/>
      <c r="V265"/>
      <c r="W265"/>
      <c r="X265"/>
      <c r="Y265"/>
      <c r="Z265"/>
      <c r="AA265"/>
    </row>
    <row r="266" spans="1:27" s="62" customFormat="1" x14ac:dyDescent="0.25">
      <c r="A266"/>
      <c r="D266" s="106"/>
      <c r="E266" s="106"/>
      <c r="F266" s="106"/>
      <c r="G266" s="106"/>
      <c r="H266" s="106"/>
      <c r="I266"/>
      <c r="J266"/>
      <c r="K266" s="106"/>
      <c r="L266" s="106"/>
      <c r="M266"/>
      <c r="N266"/>
      <c r="O266"/>
      <c r="P266"/>
      <c r="Q266"/>
      <c r="R266"/>
      <c r="S266"/>
      <c r="T266"/>
      <c r="U266"/>
      <c r="V266"/>
      <c r="W266"/>
      <c r="X266"/>
      <c r="Y266"/>
      <c r="Z266"/>
      <c r="AA266"/>
    </row>
    <row r="267" spans="1:27" s="62" customFormat="1" x14ac:dyDescent="0.25">
      <c r="A267"/>
      <c r="D267" s="106"/>
      <c r="E267" s="106"/>
      <c r="F267" s="106"/>
      <c r="G267" s="106"/>
      <c r="H267" s="106"/>
      <c r="I267"/>
      <c r="J267"/>
      <c r="K267" s="106"/>
      <c r="L267" s="106"/>
      <c r="M267"/>
      <c r="N267"/>
      <c r="O267"/>
      <c r="P267"/>
      <c r="Q267"/>
      <c r="R267"/>
      <c r="S267"/>
      <c r="T267"/>
      <c r="U267"/>
      <c r="V267"/>
      <c r="W267"/>
      <c r="X267"/>
      <c r="Y267"/>
      <c r="Z267"/>
      <c r="AA267"/>
    </row>
    <row r="268" spans="1:27" s="62" customFormat="1" x14ac:dyDescent="0.25">
      <c r="A268"/>
      <c r="D268" s="106"/>
      <c r="E268" s="106"/>
      <c r="F268" s="106"/>
      <c r="G268" s="106"/>
      <c r="H268" s="106"/>
      <c r="I268"/>
      <c r="J268"/>
      <c r="K268" s="106"/>
      <c r="L268" s="106"/>
      <c r="M268"/>
      <c r="N268"/>
      <c r="O268"/>
      <c r="P268"/>
      <c r="Q268"/>
      <c r="R268"/>
      <c r="S268"/>
      <c r="T268"/>
      <c r="U268"/>
      <c r="V268"/>
      <c r="W268"/>
      <c r="X268"/>
      <c r="Y268"/>
      <c r="Z268"/>
      <c r="AA268"/>
    </row>
    <row r="269" spans="1:27" s="62" customFormat="1" x14ac:dyDescent="0.25">
      <c r="A269"/>
      <c r="D269" s="106"/>
      <c r="E269" s="106"/>
      <c r="F269" s="106"/>
      <c r="G269" s="106"/>
      <c r="H269" s="106"/>
      <c r="I269"/>
      <c r="J269"/>
      <c r="K269" s="106"/>
      <c r="L269" s="106"/>
      <c r="M269"/>
      <c r="N269"/>
      <c r="O269"/>
      <c r="P269"/>
      <c r="Q269"/>
      <c r="R269"/>
      <c r="S269"/>
      <c r="T269"/>
      <c r="U269"/>
      <c r="V269"/>
      <c r="W269"/>
      <c r="X269"/>
      <c r="Y269"/>
      <c r="Z269"/>
      <c r="AA269"/>
    </row>
    <row r="270" spans="1:27" s="62" customFormat="1" x14ac:dyDescent="0.25">
      <c r="A270"/>
      <c r="D270" s="106"/>
      <c r="E270" s="106"/>
      <c r="F270" s="106"/>
      <c r="G270" s="106"/>
      <c r="H270" s="106"/>
      <c r="I270"/>
      <c r="J270"/>
      <c r="K270" s="106"/>
      <c r="L270" s="106"/>
      <c r="M270"/>
      <c r="N270"/>
      <c r="O270"/>
      <c r="P270"/>
      <c r="Q270"/>
      <c r="R270"/>
      <c r="S270"/>
      <c r="T270"/>
      <c r="U270"/>
      <c r="V270"/>
      <c r="W270"/>
      <c r="X270"/>
      <c r="Y270"/>
      <c r="Z270"/>
      <c r="AA270"/>
    </row>
    <row r="271" spans="1:27" s="62" customFormat="1" x14ac:dyDescent="0.25">
      <c r="A271"/>
      <c r="D271" s="106"/>
      <c r="E271" s="106"/>
      <c r="F271" s="106"/>
      <c r="G271" s="106"/>
      <c r="H271" s="106"/>
      <c r="I271"/>
      <c r="J271"/>
      <c r="K271" s="106"/>
      <c r="L271" s="106"/>
      <c r="M271"/>
      <c r="N271"/>
      <c r="O271"/>
      <c r="P271"/>
      <c r="Q271"/>
      <c r="R271"/>
      <c r="S271"/>
      <c r="T271"/>
      <c r="U271"/>
      <c r="V271"/>
      <c r="W271"/>
      <c r="X271"/>
      <c r="Y271"/>
      <c r="Z271"/>
      <c r="AA271"/>
    </row>
    <row r="272" spans="1:27" s="62" customFormat="1" x14ac:dyDescent="0.25">
      <c r="A272"/>
      <c r="D272" s="106"/>
      <c r="E272" s="106"/>
      <c r="F272" s="106"/>
      <c r="G272" s="106"/>
      <c r="H272" s="106"/>
      <c r="I272"/>
      <c r="J272"/>
      <c r="K272" s="106"/>
      <c r="L272" s="106"/>
      <c r="M272"/>
      <c r="N272"/>
      <c r="O272"/>
      <c r="P272"/>
      <c r="Q272"/>
      <c r="R272"/>
      <c r="S272"/>
      <c r="T272"/>
      <c r="U272"/>
      <c r="V272"/>
      <c r="W272"/>
      <c r="X272"/>
      <c r="Y272"/>
      <c r="Z272"/>
      <c r="AA272"/>
    </row>
    <row r="273" spans="1:27" s="62" customFormat="1" x14ac:dyDescent="0.25">
      <c r="A273"/>
      <c r="D273" s="106"/>
      <c r="E273" s="106"/>
      <c r="F273" s="106"/>
      <c r="G273" s="106"/>
      <c r="H273" s="106"/>
      <c r="I273"/>
      <c r="J273"/>
      <c r="K273" s="106"/>
      <c r="L273" s="106"/>
      <c r="M273"/>
      <c r="N273"/>
      <c r="O273"/>
      <c r="P273"/>
      <c r="Q273"/>
      <c r="R273"/>
      <c r="S273"/>
      <c r="T273"/>
      <c r="U273"/>
      <c r="V273"/>
      <c r="W273"/>
      <c r="X273"/>
      <c r="Y273"/>
      <c r="Z273"/>
      <c r="AA273"/>
    </row>
    <row r="274" spans="1:27" s="62" customFormat="1" x14ac:dyDescent="0.25">
      <c r="A274"/>
      <c r="D274" s="106"/>
      <c r="E274" s="106"/>
      <c r="F274" s="106"/>
      <c r="G274" s="106"/>
      <c r="H274" s="106"/>
      <c r="I274"/>
      <c r="J274"/>
      <c r="K274" s="106"/>
      <c r="L274" s="106"/>
      <c r="M274"/>
      <c r="N274"/>
      <c r="O274"/>
      <c r="P274"/>
      <c r="Q274"/>
      <c r="R274"/>
      <c r="S274"/>
      <c r="T274"/>
      <c r="U274"/>
      <c r="V274"/>
      <c r="W274"/>
      <c r="X274"/>
      <c r="Y274"/>
      <c r="Z274"/>
      <c r="AA274"/>
    </row>
    <row r="275" spans="1:27" s="62" customFormat="1" x14ac:dyDescent="0.25">
      <c r="A275"/>
      <c r="D275" s="106"/>
      <c r="E275" s="106"/>
      <c r="F275" s="106"/>
      <c r="G275" s="106"/>
      <c r="H275" s="106"/>
      <c r="I275"/>
      <c r="J275"/>
      <c r="K275" s="106"/>
      <c r="L275" s="106"/>
      <c r="M275"/>
      <c r="N275"/>
      <c r="O275"/>
      <c r="P275"/>
      <c r="Q275"/>
      <c r="R275"/>
      <c r="S275"/>
      <c r="T275"/>
      <c r="U275"/>
      <c r="V275"/>
      <c r="W275"/>
      <c r="X275"/>
      <c r="Y275"/>
      <c r="Z275"/>
      <c r="AA275"/>
    </row>
    <row r="276" spans="1:27" s="62" customFormat="1" x14ac:dyDescent="0.25">
      <c r="A276"/>
      <c r="D276" s="106"/>
      <c r="E276" s="106"/>
      <c r="F276" s="106"/>
      <c r="G276" s="106"/>
      <c r="H276" s="106"/>
      <c r="I276"/>
      <c r="J276"/>
      <c r="K276" s="106"/>
      <c r="L276" s="106"/>
      <c r="M276"/>
      <c r="N276"/>
      <c r="O276"/>
      <c r="P276"/>
      <c r="Q276"/>
      <c r="R276"/>
      <c r="S276"/>
      <c r="T276"/>
      <c r="U276"/>
      <c r="V276"/>
      <c r="W276"/>
      <c r="X276"/>
      <c r="Y276"/>
      <c r="Z276"/>
      <c r="AA276"/>
    </row>
    <row r="277" spans="1:27" s="62" customFormat="1" x14ac:dyDescent="0.25">
      <c r="A277"/>
      <c r="D277" s="106"/>
      <c r="E277" s="106"/>
      <c r="F277" s="106"/>
      <c r="G277" s="106"/>
      <c r="H277" s="106"/>
      <c r="I277"/>
      <c r="J277"/>
      <c r="K277" s="106"/>
      <c r="L277" s="106"/>
      <c r="M277"/>
      <c r="N277"/>
      <c r="O277"/>
      <c r="P277"/>
      <c r="Q277"/>
      <c r="R277"/>
      <c r="S277"/>
      <c r="T277"/>
      <c r="U277"/>
      <c r="V277"/>
      <c r="W277"/>
      <c r="X277"/>
      <c r="Y277"/>
      <c r="Z277"/>
      <c r="AA277"/>
    </row>
    <row r="278" spans="1:27" s="62" customFormat="1" x14ac:dyDescent="0.25">
      <c r="A278"/>
      <c r="D278" s="106"/>
      <c r="E278" s="106"/>
      <c r="F278" s="106"/>
      <c r="G278" s="106"/>
      <c r="H278" s="106"/>
      <c r="I278"/>
      <c r="J278"/>
      <c r="K278" s="106"/>
      <c r="L278" s="106"/>
      <c r="M278"/>
      <c r="N278"/>
      <c r="O278"/>
      <c r="P278"/>
      <c r="Q278"/>
      <c r="R278"/>
      <c r="S278"/>
      <c r="T278"/>
      <c r="U278"/>
      <c r="V278"/>
      <c r="W278"/>
      <c r="X278"/>
      <c r="Y278"/>
      <c r="Z278"/>
      <c r="AA278"/>
    </row>
    <row r="279" spans="1:27" s="62" customFormat="1" x14ac:dyDescent="0.25">
      <c r="A279"/>
      <c r="D279" s="106"/>
      <c r="E279" s="106"/>
      <c r="F279" s="106"/>
      <c r="G279" s="106"/>
      <c r="H279" s="106"/>
      <c r="I279"/>
      <c r="J279"/>
      <c r="K279" s="106"/>
      <c r="L279" s="106"/>
      <c r="M279"/>
      <c r="N279"/>
      <c r="O279"/>
      <c r="P279"/>
      <c r="Q279"/>
      <c r="R279"/>
      <c r="S279"/>
      <c r="T279"/>
      <c r="U279"/>
      <c r="V279"/>
      <c r="W279"/>
      <c r="X279"/>
      <c r="Y279"/>
      <c r="Z279"/>
      <c r="AA279"/>
    </row>
    <row r="280" spans="1:27" s="62" customFormat="1" x14ac:dyDescent="0.25">
      <c r="A280"/>
      <c r="D280" s="106"/>
      <c r="E280" s="106"/>
      <c r="F280" s="106"/>
      <c r="G280" s="106"/>
      <c r="H280" s="106"/>
      <c r="I280"/>
      <c r="J280"/>
      <c r="K280" s="106"/>
      <c r="L280" s="106"/>
      <c r="M280"/>
      <c r="N280"/>
      <c r="O280"/>
      <c r="P280"/>
      <c r="Q280"/>
      <c r="R280"/>
      <c r="S280"/>
      <c r="T280"/>
      <c r="U280"/>
      <c r="V280"/>
      <c r="W280"/>
      <c r="X280"/>
      <c r="Y280"/>
      <c r="Z280"/>
      <c r="AA280"/>
    </row>
    <row r="281" spans="1:27" s="62" customFormat="1" x14ac:dyDescent="0.25">
      <c r="A281"/>
      <c r="D281" s="106"/>
      <c r="E281" s="106"/>
      <c r="F281" s="106"/>
      <c r="G281" s="106"/>
      <c r="H281" s="106"/>
      <c r="I281"/>
      <c r="J281"/>
      <c r="K281" s="106"/>
      <c r="L281" s="106"/>
      <c r="M281"/>
      <c r="N281"/>
      <c r="O281"/>
      <c r="P281"/>
      <c r="Q281"/>
      <c r="R281"/>
      <c r="S281"/>
      <c r="T281"/>
      <c r="U281"/>
      <c r="V281"/>
      <c r="W281"/>
      <c r="X281"/>
      <c r="Y281"/>
      <c r="Z281"/>
      <c r="AA281"/>
    </row>
    <row r="282" spans="1:27" s="62" customFormat="1" x14ac:dyDescent="0.25">
      <c r="A282"/>
      <c r="D282" s="106"/>
      <c r="E282" s="106"/>
      <c r="F282" s="106"/>
      <c r="G282" s="106"/>
      <c r="H282" s="106"/>
      <c r="I282"/>
      <c r="J282"/>
      <c r="K282" s="106"/>
      <c r="L282" s="106"/>
      <c r="M282"/>
      <c r="N282"/>
      <c r="O282"/>
      <c r="P282"/>
      <c r="Q282"/>
      <c r="R282"/>
      <c r="S282"/>
      <c r="T282"/>
      <c r="U282"/>
      <c r="V282"/>
      <c r="W282"/>
      <c r="X282"/>
      <c r="Y282"/>
      <c r="Z282"/>
      <c r="AA282"/>
    </row>
    <row r="283" spans="1:27" s="62" customFormat="1" x14ac:dyDescent="0.25">
      <c r="A283"/>
      <c r="D283" s="106"/>
      <c r="E283" s="106"/>
      <c r="F283" s="106"/>
      <c r="G283" s="106"/>
      <c r="H283" s="106"/>
      <c r="I283"/>
      <c r="J283"/>
      <c r="K283" s="106"/>
      <c r="L283" s="106"/>
      <c r="M283"/>
      <c r="N283"/>
      <c r="O283"/>
      <c r="P283"/>
      <c r="Q283"/>
      <c r="R283"/>
      <c r="S283"/>
      <c r="T283"/>
      <c r="U283"/>
      <c r="V283"/>
      <c r="W283"/>
      <c r="X283"/>
      <c r="Y283"/>
      <c r="Z283"/>
      <c r="AA283"/>
    </row>
    <row r="284" spans="1:27" s="62" customFormat="1" x14ac:dyDescent="0.25">
      <c r="A284"/>
      <c r="D284" s="106"/>
      <c r="E284" s="106"/>
      <c r="F284" s="106"/>
      <c r="G284" s="106"/>
      <c r="H284" s="106"/>
      <c r="I284"/>
      <c r="J284"/>
      <c r="K284" s="106"/>
      <c r="L284" s="106"/>
      <c r="M284"/>
      <c r="N284"/>
      <c r="O284"/>
      <c r="P284"/>
      <c r="Q284"/>
      <c r="R284"/>
      <c r="S284"/>
      <c r="T284"/>
      <c r="U284"/>
      <c r="V284"/>
      <c r="W284"/>
      <c r="X284"/>
      <c r="Y284"/>
      <c r="Z284"/>
      <c r="AA284"/>
    </row>
    <row r="285" spans="1:27" s="62" customFormat="1" x14ac:dyDescent="0.25">
      <c r="A285"/>
      <c r="D285" s="106"/>
      <c r="E285" s="106"/>
      <c r="F285" s="106"/>
      <c r="G285" s="106"/>
      <c r="H285" s="106"/>
      <c r="I285"/>
      <c r="J285"/>
      <c r="K285" s="106"/>
      <c r="L285" s="106"/>
      <c r="M285"/>
      <c r="N285"/>
      <c r="O285"/>
      <c r="P285"/>
      <c r="Q285"/>
      <c r="R285"/>
      <c r="S285"/>
      <c r="T285"/>
      <c r="U285"/>
      <c r="V285"/>
      <c r="W285"/>
      <c r="X285"/>
      <c r="Y285"/>
      <c r="Z285"/>
      <c r="AA285"/>
    </row>
    <row r="286" spans="1:27" s="62" customFormat="1" x14ac:dyDescent="0.25">
      <c r="A286"/>
      <c r="D286" s="106"/>
      <c r="E286" s="106"/>
      <c r="F286" s="106"/>
      <c r="G286" s="106"/>
      <c r="H286" s="106"/>
      <c r="I286"/>
      <c r="J286"/>
      <c r="K286" s="106"/>
      <c r="L286" s="106"/>
      <c r="M286"/>
      <c r="N286"/>
      <c r="O286"/>
      <c r="P286"/>
      <c r="Q286"/>
      <c r="R286"/>
      <c r="S286"/>
      <c r="T286"/>
      <c r="U286"/>
      <c r="V286"/>
      <c r="W286"/>
      <c r="X286"/>
      <c r="Y286"/>
      <c r="Z286"/>
      <c r="AA286"/>
    </row>
    <row r="287" spans="1:27" s="62" customFormat="1" x14ac:dyDescent="0.25">
      <c r="A287"/>
      <c r="D287" s="106"/>
      <c r="E287" s="106"/>
      <c r="F287" s="106"/>
      <c r="G287" s="106"/>
      <c r="H287" s="106"/>
      <c r="I287"/>
      <c r="J287"/>
      <c r="K287" s="106"/>
      <c r="L287" s="106"/>
      <c r="M287"/>
      <c r="N287"/>
      <c r="O287"/>
      <c r="P287"/>
      <c r="Q287"/>
      <c r="R287"/>
      <c r="S287"/>
      <c r="T287"/>
      <c r="U287"/>
      <c r="V287"/>
      <c r="W287"/>
      <c r="X287"/>
      <c r="Y287"/>
      <c r="Z287"/>
      <c r="AA287"/>
    </row>
    <row r="288" spans="1:27" s="62" customFormat="1" x14ac:dyDescent="0.25">
      <c r="A288"/>
      <c r="D288" s="106"/>
      <c r="E288" s="106"/>
      <c r="F288" s="106"/>
      <c r="G288" s="106"/>
      <c r="H288" s="106"/>
      <c r="I288"/>
      <c r="J288"/>
      <c r="K288" s="106"/>
      <c r="L288" s="106"/>
      <c r="M288"/>
      <c r="N288"/>
      <c r="O288"/>
      <c r="P288"/>
      <c r="Q288"/>
      <c r="R288"/>
      <c r="S288"/>
      <c r="T288"/>
      <c r="U288"/>
      <c r="V288"/>
      <c r="W288"/>
      <c r="X288"/>
      <c r="Y288"/>
      <c r="Z288"/>
      <c r="AA288"/>
    </row>
    <row r="289" spans="1:27" s="62" customFormat="1" x14ac:dyDescent="0.25">
      <c r="A289"/>
      <c r="D289" s="106"/>
      <c r="E289" s="106"/>
      <c r="F289" s="106"/>
      <c r="G289" s="106"/>
      <c r="H289" s="106"/>
      <c r="I289"/>
      <c r="J289"/>
      <c r="K289" s="106"/>
      <c r="L289" s="106"/>
      <c r="M289"/>
      <c r="N289"/>
      <c r="O289"/>
      <c r="P289"/>
      <c r="Q289"/>
      <c r="R289"/>
      <c r="S289"/>
      <c r="T289"/>
      <c r="U289"/>
      <c r="V289"/>
      <c r="W289"/>
      <c r="X289"/>
      <c r="Y289"/>
      <c r="Z289"/>
      <c r="AA289"/>
    </row>
    <row r="290" spans="1:27" s="62" customFormat="1" x14ac:dyDescent="0.25">
      <c r="A290"/>
      <c r="D290" s="106"/>
      <c r="E290" s="106"/>
      <c r="F290" s="106"/>
      <c r="G290" s="106"/>
      <c r="H290" s="106"/>
      <c r="I290"/>
      <c r="J290"/>
      <c r="K290" s="106"/>
      <c r="L290" s="106"/>
      <c r="M290"/>
      <c r="N290"/>
      <c r="O290"/>
      <c r="P290"/>
      <c r="Q290"/>
      <c r="R290"/>
      <c r="S290"/>
      <c r="T290"/>
      <c r="U290"/>
      <c r="V290"/>
      <c r="W290"/>
      <c r="X290"/>
      <c r="Y290"/>
      <c r="Z290"/>
      <c r="AA290"/>
    </row>
    <row r="291" spans="1:27" s="62" customFormat="1" x14ac:dyDescent="0.25">
      <c r="A291"/>
      <c r="D291" s="106"/>
      <c r="E291" s="106"/>
      <c r="F291" s="106"/>
      <c r="G291" s="106"/>
      <c r="H291" s="106"/>
      <c r="I291"/>
      <c r="J291"/>
      <c r="K291" s="106"/>
      <c r="L291" s="106"/>
      <c r="M291"/>
      <c r="N291"/>
      <c r="O291"/>
      <c r="P291"/>
      <c r="Q291"/>
      <c r="R291"/>
      <c r="S291"/>
      <c r="T291"/>
      <c r="U291"/>
      <c r="V291"/>
      <c r="W291"/>
      <c r="X291"/>
      <c r="Y291"/>
      <c r="Z291"/>
      <c r="AA291"/>
    </row>
    <row r="292" spans="1:27" s="62" customFormat="1" x14ac:dyDescent="0.25">
      <c r="A292"/>
      <c r="D292" s="106"/>
      <c r="E292" s="106"/>
      <c r="F292" s="106"/>
      <c r="G292" s="106"/>
      <c r="H292" s="106"/>
      <c r="I292"/>
      <c r="J292"/>
      <c r="K292" s="106"/>
      <c r="L292" s="106"/>
      <c r="M292"/>
      <c r="N292"/>
      <c r="O292"/>
      <c r="P292"/>
      <c r="Q292"/>
      <c r="R292"/>
      <c r="S292"/>
      <c r="T292"/>
      <c r="U292"/>
      <c r="V292"/>
      <c r="W292"/>
      <c r="X292"/>
      <c r="Y292"/>
      <c r="Z292"/>
      <c r="AA292"/>
    </row>
    <row r="293" spans="1:27" s="62" customFormat="1" x14ac:dyDescent="0.25">
      <c r="A293"/>
      <c r="D293" s="106"/>
      <c r="E293" s="106"/>
      <c r="F293" s="106"/>
      <c r="G293" s="106"/>
      <c r="H293" s="106"/>
      <c r="I293"/>
      <c r="J293"/>
      <c r="K293" s="106"/>
      <c r="L293" s="106"/>
      <c r="M293"/>
      <c r="N293"/>
      <c r="O293"/>
      <c r="P293"/>
      <c r="Q293"/>
      <c r="R293"/>
      <c r="S293"/>
      <c r="T293"/>
      <c r="U293"/>
      <c r="V293"/>
      <c r="W293"/>
      <c r="X293"/>
      <c r="Y293"/>
      <c r="Z293"/>
      <c r="AA293"/>
    </row>
    <row r="294" spans="1:27" s="62" customFormat="1" x14ac:dyDescent="0.25">
      <c r="A294"/>
      <c r="D294" s="106"/>
      <c r="E294" s="106"/>
      <c r="F294" s="106"/>
      <c r="G294" s="106"/>
      <c r="H294" s="106"/>
      <c r="I294"/>
      <c r="J294"/>
      <c r="K294" s="106"/>
      <c r="L294" s="106"/>
      <c r="M294"/>
      <c r="N294"/>
      <c r="O294"/>
      <c r="P294"/>
      <c r="Q294"/>
      <c r="R294"/>
      <c r="S294"/>
      <c r="T294"/>
      <c r="U294"/>
      <c r="V294"/>
      <c r="W294"/>
      <c r="X294"/>
      <c r="Y294"/>
      <c r="Z294"/>
      <c r="AA294"/>
    </row>
    <row r="295" spans="1:27" s="62" customFormat="1" x14ac:dyDescent="0.25">
      <c r="A295"/>
      <c r="D295" s="106"/>
      <c r="E295" s="106"/>
      <c r="F295" s="106"/>
      <c r="G295" s="106"/>
      <c r="H295" s="106"/>
      <c r="I295"/>
      <c r="J295"/>
      <c r="K295" s="106"/>
      <c r="L295" s="106"/>
      <c r="M295"/>
      <c r="N295"/>
      <c r="O295"/>
      <c r="P295"/>
      <c r="Q295"/>
      <c r="R295"/>
      <c r="S295"/>
      <c r="T295"/>
      <c r="U295"/>
      <c r="V295"/>
      <c r="W295"/>
      <c r="X295"/>
      <c r="Y295"/>
      <c r="Z295"/>
      <c r="AA295"/>
    </row>
    <row r="296" spans="1:27" s="62" customFormat="1" x14ac:dyDescent="0.25">
      <c r="A296"/>
      <c r="D296" s="106"/>
      <c r="E296" s="106"/>
      <c r="F296" s="106"/>
      <c r="G296" s="106"/>
      <c r="H296" s="106"/>
      <c r="I296"/>
      <c r="J296"/>
      <c r="K296" s="106"/>
      <c r="L296" s="106"/>
      <c r="M296"/>
      <c r="N296"/>
      <c r="O296"/>
      <c r="P296"/>
      <c r="Q296"/>
      <c r="R296"/>
      <c r="S296"/>
      <c r="T296"/>
      <c r="U296"/>
      <c r="V296"/>
      <c r="W296"/>
      <c r="X296"/>
      <c r="Y296"/>
      <c r="Z296"/>
      <c r="AA296"/>
    </row>
    <row r="297" spans="1:27" s="62" customFormat="1" x14ac:dyDescent="0.25">
      <c r="A297"/>
      <c r="D297" s="106"/>
      <c r="E297" s="106"/>
      <c r="F297" s="106"/>
      <c r="G297" s="106"/>
      <c r="H297" s="106"/>
      <c r="I297"/>
      <c r="J297"/>
      <c r="K297" s="106"/>
      <c r="L297" s="106"/>
      <c r="M297"/>
      <c r="N297"/>
      <c r="O297"/>
      <c r="P297"/>
      <c r="Q297"/>
      <c r="R297"/>
      <c r="S297"/>
      <c r="T297"/>
      <c r="U297"/>
      <c r="V297"/>
      <c r="W297"/>
      <c r="X297"/>
      <c r="Y297"/>
      <c r="Z297"/>
      <c r="AA297"/>
    </row>
    <row r="298" spans="1:27" s="62" customFormat="1" x14ac:dyDescent="0.25">
      <c r="A298"/>
      <c r="D298" s="106"/>
      <c r="E298" s="106"/>
      <c r="F298" s="106"/>
      <c r="G298" s="106"/>
      <c r="H298" s="106"/>
      <c r="I298"/>
      <c r="J298"/>
      <c r="K298" s="106"/>
      <c r="L298" s="106"/>
      <c r="M298"/>
      <c r="N298"/>
      <c r="O298"/>
      <c r="P298"/>
      <c r="Q298"/>
      <c r="R298"/>
      <c r="S298"/>
      <c r="T298"/>
      <c r="U298"/>
      <c r="V298"/>
      <c r="W298"/>
      <c r="X298"/>
      <c r="Y298"/>
      <c r="Z298"/>
      <c r="AA298"/>
    </row>
    <row r="299" spans="1:27" s="62" customFormat="1" x14ac:dyDescent="0.25">
      <c r="A299"/>
      <c r="D299" s="106"/>
      <c r="E299" s="106"/>
      <c r="F299" s="106"/>
      <c r="G299" s="106"/>
      <c r="H299" s="106"/>
      <c r="I299"/>
      <c r="J299"/>
      <c r="K299" s="106"/>
      <c r="L299" s="106"/>
      <c r="M299"/>
      <c r="N299"/>
      <c r="O299"/>
      <c r="P299"/>
      <c r="Q299"/>
      <c r="R299"/>
      <c r="S299"/>
      <c r="T299"/>
      <c r="U299"/>
      <c r="V299"/>
      <c r="W299"/>
      <c r="X299"/>
      <c r="Y299"/>
      <c r="Z299"/>
      <c r="AA299"/>
    </row>
    <row r="300" spans="1:27" s="62" customFormat="1" x14ac:dyDescent="0.25">
      <c r="A300"/>
      <c r="D300" s="106"/>
      <c r="E300" s="106"/>
      <c r="F300" s="106"/>
      <c r="G300" s="106"/>
      <c r="H300" s="106"/>
      <c r="I300"/>
      <c r="J300"/>
      <c r="K300" s="106"/>
      <c r="L300" s="106"/>
      <c r="M300"/>
      <c r="N300"/>
      <c r="O300"/>
      <c r="P300"/>
      <c r="Q300"/>
      <c r="R300"/>
      <c r="S300"/>
      <c r="T300"/>
      <c r="U300"/>
      <c r="V300"/>
      <c r="W300"/>
      <c r="X300"/>
      <c r="Y300"/>
      <c r="Z300"/>
      <c r="AA300"/>
    </row>
    <row r="301" spans="1:27" s="62" customFormat="1" x14ac:dyDescent="0.25">
      <c r="A301"/>
      <c r="D301" s="106"/>
      <c r="E301" s="106"/>
      <c r="F301" s="106"/>
      <c r="G301" s="106"/>
      <c r="H301" s="106"/>
      <c r="I301"/>
      <c r="J301"/>
      <c r="K301" s="106"/>
      <c r="L301" s="106"/>
      <c r="M301"/>
      <c r="N301"/>
      <c r="O301"/>
      <c r="P301"/>
      <c r="Q301"/>
      <c r="R301"/>
      <c r="S301"/>
      <c r="T301"/>
      <c r="U301"/>
      <c r="V301"/>
      <c r="W301"/>
      <c r="X301"/>
      <c r="Y301"/>
      <c r="Z301"/>
      <c r="AA301"/>
    </row>
    <row r="302" spans="1:27" s="62" customFormat="1" x14ac:dyDescent="0.25">
      <c r="A302"/>
      <c r="D302" s="106"/>
      <c r="E302" s="106"/>
      <c r="F302" s="106"/>
      <c r="G302" s="106"/>
      <c r="H302" s="106"/>
      <c r="I302"/>
      <c r="J302"/>
      <c r="K302" s="106"/>
      <c r="L302" s="106"/>
      <c r="M302"/>
      <c r="N302"/>
      <c r="O302"/>
      <c r="P302"/>
      <c r="Q302"/>
      <c r="R302"/>
      <c r="S302"/>
      <c r="T302"/>
      <c r="U302"/>
      <c r="V302"/>
      <c r="W302"/>
      <c r="X302"/>
      <c r="Y302"/>
      <c r="Z302"/>
      <c r="AA302"/>
    </row>
    <row r="303" spans="1:27" s="62" customFormat="1" x14ac:dyDescent="0.25">
      <c r="A303"/>
      <c r="D303" s="106"/>
      <c r="E303" s="106"/>
      <c r="F303" s="106"/>
      <c r="G303" s="106"/>
      <c r="H303" s="106"/>
      <c r="I303"/>
      <c r="J303"/>
      <c r="K303" s="106"/>
      <c r="L303" s="106"/>
      <c r="M303"/>
      <c r="N303"/>
      <c r="O303"/>
      <c r="P303"/>
      <c r="Q303"/>
      <c r="R303"/>
      <c r="S303"/>
      <c r="T303"/>
      <c r="U303"/>
      <c r="V303"/>
      <c r="W303"/>
      <c r="X303"/>
      <c r="Y303"/>
      <c r="Z303"/>
      <c r="AA303"/>
    </row>
    <row r="304" spans="1:27" s="62" customFormat="1" x14ac:dyDescent="0.25">
      <c r="A304"/>
      <c r="D304" s="106"/>
      <c r="E304" s="106"/>
      <c r="F304" s="106"/>
      <c r="G304" s="106"/>
      <c r="H304" s="106"/>
      <c r="I304"/>
      <c r="J304"/>
      <c r="K304" s="106"/>
      <c r="L304" s="106"/>
      <c r="M304"/>
      <c r="N304"/>
      <c r="O304"/>
      <c r="P304"/>
      <c r="Q304"/>
      <c r="R304"/>
      <c r="S304"/>
      <c r="T304"/>
      <c r="U304"/>
      <c r="V304"/>
      <c r="W304"/>
      <c r="X304"/>
      <c r="Y304"/>
      <c r="Z304"/>
      <c r="AA304"/>
    </row>
    <row r="305" spans="1:27" s="62" customFormat="1" x14ac:dyDescent="0.25">
      <c r="A305"/>
      <c r="D305" s="106"/>
      <c r="E305" s="106"/>
      <c r="F305" s="106"/>
      <c r="G305" s="106"/>
      <c r="H305" s="106"/>
      <c r="I305"/>
      <c r="J305"/>
      <c r="K305" s="106"/>
      <c r="L305" s="106"/>
      <c r="M305"/>
      <c r="N305"/>
      <c r="O305"/>
      <c r="P305"/>
      <c r="Q305"/>
      <c r="R305"/>
      <c r="S305"/>
      <c r="T305"/>
      <c r="U305"/>
      <c r="V305"/>
      <c r="W305"/>
      <c r="X305"/>
      <c r="Y305"/>
      <c r="Z305"/>
      <c r="AA305"/>
    </row>
    <row r="306" spans="1:27" s="62" customFormat="1" x14ac:dyDescent="0.25">
      <c r="A306"/>
      <c r="D306" s="106"/>
      <c r="E306" s="106"/>
      <c r="F306" s="106"/>
      <c r="G306" s="106"/>
      <c r="H306" s="106"/>
      <c r="I306"/>
      <c r="J306"/>
      <c r="K306" s="106"/>
      <c r="L306" s="106"/>
      <c r="M306"/>
      <c r="N306"/>
      <c r="O306"/>
      <c r="P306"/>
      <c r="Q306"/>
      <c r="R306"/>
      <c r="S306"/>
      <c r="T306"/>
      <c r="U306"/>
      <c r="V306"/>
      <c r="W306"/>
      <c r="X306"/>
      <c r="Y306"/>
      <c r="Z306"/>
      <c r="AA306"/>
    </row>
    <row r="307" spans="1:27" s="62" customFormat="1" x14ac:dyDescent="0.25">
      <c r="A307"/>
      <c r="D307" s="106"/>
      <c r="E307" s="106"/>
      <c r="F307" s="106"/>
      <c r="G307" s="106"/>
      <c r="H307" s="106"/>
      <c r="I307"/>
      <c r="J307"/>
      <c r="K307" s="106"/>
      <c r="L307" s="106"/>
      <c r="M307"/>
      <c r="N307"/>
      <c r="O307"/>
      <c r="P307"/>
      <c r="Q307"/>
      <c r="R307"/>
      <c r="S307"/>
      <c r="T307"/>
      <c r="U307"/>
      <c r="V307"/>
      <c r="W307"/>
      <c r="X307"/>
      <c r="Y307"/>
      <c r="Z307"/>
      <c r="AA307"/>
    </row>
    <row r="308" spans="1:27" s="62" customFormat="1" x14ac:dyDescent="0.25">
      <c r="A308"/>
      <c r="D308" s="106"/>
      <c r="E308" s="106"/>
      <c r="F308" s="106"/>
      <c r="G308" s="106"/>
      <c r="H308" s="106"/>
      <c r="I308"/>
      <c r="J308"/>
      <c r="K308" s="106"/>
      <c r="L308" s="106"/>
      <c r="M308"/>
      <c r="N308"/>
      <c r="O308"/>
      <c r="P308"/>
      <c r="Q308"/>
      <c r="R308"/>
      <c r="S308"/>
      <c r="T308"/>
      <c r="U308"/>
      <c r="V308"/>
      <c r="W308"/>
      <c r="X308"/>
      <c r="Y308"/>
      <c r="Z308"/>
      <c r="AA308"/>
    </row>
    <row r="309" spans="1:27" s="62" customFormat="1" x14ac:dyDescent="0.25">
      <c r="A309"/>
      <c r="D309" s="106"/>
      <c r="E309" s="106"/>
      <c r="F309" s="106"/>
      <c r="G309" s="106"/>
      <c r="H309" s="106"/>
      <c r="I309"/>
      <c r="J309"/>
      <c r="K309" s="106"/>
      <c r="L309" s="106"/>
      <c r="M309"/>
      <c r="N309"/>
      <c r="O309"/>
      <c r="P309"/>
      <c r="Q309"/>
      <c r="R309"/>
      <c r="S309"/>
      <c r="T309"/>
      <c r="U309"/>
      <c r="V309"/>
      <c r="W309"/>
      <c r="X309"/>
      <c r="Y309"/>
      <c r="Z309"/>
      <c r="AA309"/>
    </row>
    <row r="310" spans="1:27" s="62" customFormat="1" x14ac:dyDescent="0.25">
      <c r="A310"/>
      <c r="D310" s="106"/>
      <c r="E310" s="106"/>
      <c r="F310" s="106"/>
      <c r="G310" s="106"/>
      <c r="H310" s="106"/>
      <c r="I310"/>
      <c r="J310"/>
      <c r="K310" s="106"/>
      <c r="L310" s="106"/>
      <c r="M310"/>
      <c r="N310"/>
      <c r="O310"/>
      <c r="P310"/>
      <c r="Q310"/>
      <c r="R310"/>
      <c r="S310"/>
      <c r="T310"/>
      <c r="U310"/>
      <c r="V310"/>
      <c r="W310"/>
      <c r="X310"/>
      <c r="Y310"/>
      <c r="Z310"/>
      <c r="AA310"/>
    </row>
    <row r="311" spans="1:27" s="62" customFormat="1" x14ac:dyDescent="0.25">
      <c r="A311"/>
      <c r="D311" s="106"/>
      <c r="E311" s="106"/>
      <c r="F311" s="106"/>
      <c r="G311" s="106"/>
      <c r="H311" s="106"/>
      <c r="I311"/>
      <c r="J311"/>
      <c r="K311" s="106"/>
      <c r="L311" s="106"/>
      <c r="M311"/>
      <c r="N311"/>
      <c r="O311"/>
      <c r="P311"/>
      <c r="Q311"/>
      <c r="R311"/>
      <c r="S311"/>
      <c r="T311"/>
      <c r="U311"/>
      <c r="V311"/>
      <c r="W311"/>
      <c r="X311"/>
      <c r="Y311"/>
      <c r="Z311"/>
      <c r="AA311"/>
    </row>
    <row r="312" spans="1:27" s="62" customFormat="1" x14ac:dyDescent="0.25">
      <c r="A312"/>
      <c r="D312" s="106"/>
      <c r="E312" s="106"/>
      <c r="F312" s="106"/>
      <c r="G312" s="106"/>
      <c r="H312" s="106"/>
      <c r="I312"/>
      <c r="J312"/>
      <c r="K312" s="106"/>
      <c r="L312" s="106"/>
      <c r="M312"/>
      <c r="N312"/>
      <c r="O312"/>
      <c r="P312"/>
      <c r="Q312"/>
      <c r="R312"/>
      <c r="S312"/>
      <c r="T312"/>
      <c r="U312"/>
      <c r="V312"/>
      <c r="W312"/>
      <c r="X312"/>
      <c r="Y312"/>
      <c r="Z312"/>
      <c r="AA312"/>
    </row>
    <row r="313" spans="1:27" s="62" customFormat="1" x14ac:dyDescent="0.25">
      <c r="A313"/>
      <c r="D313" s="106"/>
      <c r="E313" s="106"/>
      <c r="F313" s="106"/>
      <c r="G313" s="106"/>
      <c r="H313" s="106"/>
      <c r="I313"/>
      <c r="J313"/>
      <c r="K313" s="106"/>
      <c r="L313" s="106"/>
      <c r="M313"/>
      <c r="N313"/>
      <c r="O313"/>
      <c r="P313"/>
      <c r="Q313"/>
      <c r="R313"/>
      <c r="S313"/>
      <c r="T313"/>
      <c r="U313"/>
      <c r="V313"/>
      <c r="W313"/>
      <c r="X313"/>
      <c r="Y313"/>
      <c r="Z313"/>
      <c r="AA313"/>
    </row>
    <row r="314" spans="1:27" s="62" customFormat="1" x14ac:dyDescent="0.25">
      <c r="A314"/>
      <c r="D314" s="106"/>
      <c r="E314" s="106"/>
      <c r="F314" s="106"/>
      <c r="G314" s="106"/>
      <c r="H314" s="106"/>
      <c r="I314"/>
      <c r="J314"/>
      <c r="K314" s="106"/>
      <c r="L314" s="106"/>
      <c r="M314"/>
      <c r="N314"/>
      <c r="O314"/>
      <c r="P314"/>
      <c r="Q314"/>
      <c r="R314"/>
      <c r="S314"/>
      <c r="T314"/>
      <c r="U314"/>
      <c r="V314"/>
      <c r="W314"/>
      <c r="X314"/>
      <c r="Y314"/>
      <c r="Z314"/>
      <c r="AA314"/>
    </row>
    <row r="315" spans="1:27" s="62" customFormat="1" x14ac:dyDescent="0.25">
      <c r="A315"/>
      <c r="D315" s="106"/>
      <c r="E315" s="106"/>
      <c r="F315" s="106"/>
      <c r="G315" s="106"/>
      <c r="H315" s="106"/>
      <c r="I315"/>
      <c r="J315"/>
      <c r="K315" s="106"/>
      <c r="L315" s="106"/>
      <c r="M315"/>
      <c r="N315"/>
      <c r="O315"/>
      <c r="P315"/>
      <c r="Q315"/>
      <c r="R315"/>
      <c r="S315"/>
      <c r="T315"/>
      <c r="U315"/>
      <c r="V315"/>
      <c r="W315"/>
      <c r="X315"/>
      <c r="Y315"/>
      <c r="Z315"/>
      <c r="AA315"/>
    </row>
    <row r="316" spans="1:27" s="62" customFormat="1" x14ac:dyDescent="0.25">
      <c r="A316"/>
      <c r="D316" s="106"/>
      <c r="E316" s="106"/>
      <c r="F316" s="106"/>
      <c r="G316" s="106"/>
      <c r="H316" s="106"/>
      <c r="I316"/>
      <c r="J316"/>
      <c r="K316" s="106"/>
      <c r="L316" s="106"/>
      <c r="M316"/>
      <c r="N316"/>
      <c r="O316"/>
      <c r="P316"/>
      <c r="Q316"/>
      <c r="R316"/>
      <c r="S316"/>
      <c r="T316"/>
      <c r="U316"/>
      <c r="V316"/>
      <c r="W316"/>
      <c r="X316"/>
      <c r="Y316"/>
      <c r="Z316"/>
      <c r="AA316"/>
    </row>
    <row r="317" spans="1:27" s="62" customFormat="1" x14ac:dyDescent="0.25">
      <c r="A317"/>
      <c r="D317" s="106"/>
      <c r="E317" s="106"/>
      <c r="F317" s="106"/>
      <c r="G317" s="106"/>
      <c r="H317" s="106"/>
      <c r="I317"/>
      <c r="J317"/>
      <c r="K317" s="106"/>
      <c r="L317" s="106"/>
      <c r="M317"/>
      <c r="N317"/>
      <c r="O317"/>
      <c r="P317"/>
      <c r="Q317"/>
      <c r="R317"/>
      <c r="S317"/>
      <c r="T317"/>
      <c r="U317"/>
      <c r="V317"/>
      <c r="W317"/>
      <c r="X317"/>
      <c r="Y317"/>
      <c r="Z317"/>
      <c r="AA317"/>
    </row>
    <row r="318" spans="1:27" s="62" customFormat="1" x14ac:dyDescent="0.25">
      <c r="A318"/>
      <c r="D318" s="106"/>
      <c r="E318" s="106"/>
      <c r="F318" s="106"/>
      <c r="G318" s="106"/>
      <c r="H318" s="106"/>
      <c r="I318"/>
      <c r="J318"/>
      <c r="K318" s="106"/>
      <c r="L318" s="106"/>
      <c r="M318"/>
      <c r="N318"/>
      <c r="O318"/>
      <c r="P318"/>
      <c r="Q318"/>
      <c r="R318"/>
      <c r="S318"/>
      <c r="T318"/>
      <c r="U318"/>
      <c r="V318"/>
      <c r="W318"/>
      <c r="X318"/>
      <c r="Y318"/>
      <c r="Z318"/>
      <c r="AA318"/>
    </row>
    <row r="319" spans="1:27" s="62" customFormat="1" x14ac:dyDescent="0.25">
      <c r="A319"/>
      <c r="D319" s="106"/>
      <c r="E319" s="106"/>
      <c r="F319" s="106"/>
      <c r="G319" s="106"/>
      <c r="H319" s="106"/>
      <c r="I319"/>
      <c r="J319"/>
      <c r="K319" s="106"/>
      <c r="L319" s="106"/>
      <c r="M319"/>
      <c r="N319"/>
      <c r="O319"/>
      <c r="P319"/>
      <c r="Q319"/>
      <c r="R319"/>
      <c r="S319"/>
      <c r="T319"/>
      <c r="U319"/>
      <c r="V319"/>
      <c r="W319"/>
      <c r="X319"/>
      <c r="Y319"/>
      <c r="Z319"/>
      <c r="AA319"/>
    </row>
    <row r="320" spans="1:27" s="62" customFormat="1" x14ac:dyDescent="0.25">
      <c r="A320"/>
      <c r="D320" s="106"/>
      <c r="E320" s="106"/>
      <c r="F320" s="106"/>
      <c r="G320" s="106"/>
      <c r="H320" s="106"/>
      <c r="I320"/>
      <c r="J320"/>
      <c r="K320" s="106"/>
      <c r="L320" s="106"/>
      <c r="M320"/>
      <c r="N320"/>
      <c r="O320"/>
      <c r="P320"/>
      <c r="Q320"/>
      <c r="R320"/>
      <c r="S320"/>
      <c r="T320"/>
      <c r="U320"/>
      <c r="V320"/>
      <c r="W320"/>
      <c r="X320"/>
      <c r="Y320"/>
      <c r="Z320"/>
      <c r="AA320"/>
    </row>
    <row r="321" spans="1:27" s="62" customFormat="1" x14ac:dyDescent="0.25">
      <c r="A321"/>
      <c r="D321" s="106"/>
      <c r="E321" s="106"/>
      <c r="F321" s="106"/>
      <c r="G321" s="106"/>
      <c r="H321" s="106"/>
      <c r="I321"/>
      <c r="J321"/>
      <c r="K321" s="106"/>
      <c r="L321" s="106"/>
      <c r="M321"/>
      <c r="N321"/>
      <c r="O321"/>
      <c r="P321"/>
      <c r="Q321"/>
      <c r="R321"/>
      <c r="S321"/>
      <c r="T321"/>
      <c r="U321"/>
      <c r="V321"/>
      <c r="W321"/>
      <c r="X321"/>
      <c r="Y321"/>
      <c r="Z321"/>
      <c r="AA321"/>
    </row>
    <row r="322" spans="1:27" s="62" customFormat="1" x14ac:dyDescent="0.25">
      <c r="A322"/>
      <c r="D322" s="106"/>
      <c r="E322" s="106"/>
      <c r="F322" s="106"/>
      <c r="G322" s="106"/>
      <c r="H322" s="106"/>
      <c r="I322"/>
      <c r="J322"/>
      <c r="K322" s="106"/>
      <c r="L322" s="106"/>
      <c r="M322"/>
      <c r="N322"/>
      <c r="O322"/>
      <c r="P322"/>
      <c r="Q322"/>
      <c r="R322"/>
      <c r="S322"/>
      <c r="T322"/>
      <c r="U322"/>
      <c r="V322"/>
      <c r="W322"/>
      <c r="X322"/>
      <c r="Y322"/>
      <c r="Z322"/>
      <c r="AA322"/>
    </row>
    <row r="323" spans="1:27" s="62" customFormat="1" x14ac:dyDescent="0.25">
      <c r="A323"/>
      <c r="D323" s="106"/>
      <c r="E323" s="106"/>
      <c r="F323" s="106"/>
      <c r="G323" s="106"/>
      <c r="H323" s="106"/>
      <c r="I323"/>
      <c r="J323"/>
      <c r="K323" s="106"/>
      <c r="L323" s="106"/>
      <c r="M323"/>
      <c r="N323"/>
      <c r="O323"/>
      <c r="P323"/>
      <c r="Q323"/>
      <c r="R323"/>
      <c r="S323"/>
      <c r="T323"/>
      <c r="U323"/>
      <c r="V323"/>
      <c r="W323"/>
      <c r="X323"/>
      <c r="Y323"/>
      <c r="Z323"/>
      <c r="AA323"/>
    </row>
    <row r="324" spans="1:27" s="62" customFormat="1" x14ac:dyDescent="0.25">
      <c r="A324"/>
      <c r="D324" s="106"/>
      <c r="E324" s="106"/>
      <c r="F324" s="106"/>
      <c r="G324" s="106"/>
      <c r="H324" s="106"/>
      <c r="I324"/>
      <c r="J324"/>
      <c r="K324" s="106"/>
      <c r="L324" s="106"/>
      <c r="M324"/>
      <c r="N324"/>
      <c r="O324"/>
      <c r="P324"/>
      <c r="Q324"/>
      <c r="R324"/>
      <c r="S324"/>
      <c r="T324"/>
      <c r="U324"/>
      <c r="V324"/>
      <c r="W324"/>
      <c r="X324"/>
      <c r="Y324"/>
      <c r="Z324"/>
      <c r="AA324"/>
    </row>
    <row r="325" spans="1:27" s="62" customFormat="1" x14ac:dyDescent="0.25">
      <c r="A325"/>
      <c r="D325" s="106"/>
      <c r="E325" s="106"/>
      <c r="F325" s="106"/>
      <c r="G325" s="106"/>
      <c r="H325" s="106"/>
      <c r="I325"/>
      <c r="J325"/>
      <c r="K325" s="106"/>
      <c r="L325" s="106"/>
      <c r="M325"/>
      <c r="N325"/>
      <c r="O325"/>
      <c r="P325"/>
      <c r="Q325"/>
      <c r="R325"/>
      <c r="S325"/>
      <c r="T325"/>
      <c r="U325"/>
      <c r="V325"/>
      <c r="W325"/>
      <c r="X325"/>
      <c r="Y325"/>
      <c r="Z325"/>
      <c r="AA325"/>
    </row>
    <row r="326" spans="1:27" s="62" customFormat="1" x14ac:dyDescent="0.25">
      <c r="A326"/>
      <c r="D326" s="106"/>
      <c r="E326" s="106"/>
      <c r="F326" s="106"/>
      <c r="G326" s="106"/>
      <c r="H326" s="106"/>
      <c r="I326"/>
      <c r="J326"/>
      <c r="K326" s="106"/>
      <c r="L326" s="106"/>
      <c r="M326"/>
      <c r="N326"/>
      <c r="O326"/>
      <c r="P326"/>
      <c r="Q326"/>
      <c r="R326"/>
      <c r="S326"/>
      <c r="T326"/>
      <c r="U326"/>
      <c r="V326"/>
      <c r="W326"/>
      <c r="X326"/>
      <c r="Y326"/>
      <c r="Z326"/>
      <c r="AA326"/>
    </row>
    <row r="327" spans="1:27" s="62" customFormat="1" x14ac:dyDescent="0.25">
      <c r="A327"/>
      <c r="D327" s="106"/>
      <c r="E327" s="106"/>
      <c r="F327" s="106"/>
      <c r="G327" s="106"/>
      <c r="H327" s="106"/>
      <c r="I327"/>
      <c r="J327"/>
      <c r="K327" s="106"/>
      <c r="L327" s="106"/>
      <c r="M327"/>
      <c r="N327"/>
      <c r="O327"/>
      <c r="P327"/>
      <c r="Q327"/>
      <c r="R327"/>
      <c r="S327"/>
      <c r="T327"/>
      <c r="U327"/>
      <c r="V327"/>
      <c r="W327"/>
      <c r="X327"/>
      <c r="Y327"/>
      <c r="Z327"/>
      <c r="AA327"/>
    </row>
    <row r="328" spans="1:27" s="62" customFormat="1" x14ac:dyDescent="0.25">
      <c r="A328"/>
      <c r="D328" s="106"/>
      <c r="E328" s="106"/>
      <c r="F328" s="106"/>
      <c r="G328" s="106"/>
      <c r="H328" s="106"/>
      <c r="I328"/>
      <c r="J328"/>
      <c r="K328" s="106"/>
      <c r="L328" s="106"/>
      <c r="M328"/>
      <c r="N328"/>
      <c r="O328"/>
      <c r="P328"/>
      <c r="Q328"/>
      <c r="R328"/>
      <c r="S328"/>
      <c r="T328"/>
      <c r="U328"/>
      <c r="V328"/>
      <c r="W328"/>
      <c r="X328"/>
      <c r="Y328"/>
      <c r="Z328"/>
      <c r="AA328"/>
    </row>
    <row r="329" spans="1:27" s="62" customFormat="1" x14ac:dyDescent="0.25">
      <c r="A329"/>
      <c r="D329" s="106"/>
      <c r="E329" s="106"/>
      <c r="F329" s="106"/>
      <c r="G329" s="106"/>
      <c r="H329" s="106"/>
      <c r="I329"/>
      <c r="J329"/>
      <c r="K329" s="106"/>
      <c r="L329" s="106"/>
      <c r="M329"/>
      <c r="N329"/>
      <c r="O329"/>
      <c r="P329"/>
      <c r="Q329"/>
      <c r="R329"/>
      <c r="S329"/>
      <c r="T329"/>
      <c r="U329"/>
      <c r="V329"/>
      <c r="W329"/>
      <c r="X329"/>
      <c r="Y329"/>
      <c r="Z329"/>
      <c r="AA329"/>
    </row>
    <row r="330" spans="1:27" s="62" customFormat="1" x14ac:dyDescent="0.25">
      <c r="A330"/>
      <c r="D330" s="106"/>
      <c r="E330" s="106"/>
      <c r="F330" s="106"/>
      <c r="G330" s="106"/>
      <c r="H330" s="106"/>
      <c r="I330"/>
      <c r="J330"/>
      <c r="K330" s="106"/>
      <c r="L330" s="106"/>
      <c r="M330"/>
      <c r="N330"/>
      <c r="O330"/>
      <c r="P330"/>
      <c r="Q330"/>
      <c r="R330"/>
      <c r="S330"/>
      <c r="T330"/>
      <c r="U330"/>
      <c r="V330"/>
      <c r="W330"/>
      <c r="X330"/>
      <c r="Y330"/>
      <c r="Z330"/>
      <c r="AA330"/>
    </row>
    <row r="331" spans="1:27" s="62" customFormat="1" x14ac:dyDescent="0.25">
      <c r="A331"/>
      <c r="D331" s="106"/>
      <c r="E331" s="106"/>
      <c r="F331" s="106"/>
      <c r="G331" s="106"/>
      <c r="H331" s="106"/>
      <c r="I331"/>
      <c r="J331"/>
      <c r="K331" s="106"/>
      <c r="L331" s="106"/>
      <c r="M331"/>
      <c r="N331"/>
      <c r="O331"/>
      <c r="P331"/>
      <c r="Q331"/>
      <c r="R331"/>
      <c r="S331"/>
      <c r="T331"/>
      <c r="U331"/>
      <c r="V331"/>
      <c r="W331"/>
      <c r="X331"/>
      <c r="Y331"/>
      <c r="Z331"/>
      <c r="AA331"/>
    </row>
    <row r="332" spans="1:27" s="62" customFormat="1" x14ac:dyDescent="0.25">
      <c r="A332"/>
      <c r="D332" s="106"/>
      <c r="E332" s="106"/>
      <c r="F332" s="106"/>
      <c r="G332" s="106"/>
      <c r="H332" s="106"/>
      <c r="I332"/>
      <c r="J332"/>
      <c r="K332" s="106"/>
      <c r="L332" s="106"/>
      <c r="M332"/>
      <c r="N332"/>
      <c r="O332"/>
      <c r="P332"/>
      <c r="Q332"/>
      <c r="R332"/>
      <c r="S332"/>
      <c r="T332"/>
      <c r="U332"/>
      <c r="V332"/>
      <c r="W332"/>
      <c r="X332"/>
      <c r="Y332"/>
      <c r="Z332"/>
      <c r="AA332"/>
    </row>
    <row r="333" spans="1:27" s="62" customFormat="1" x14ac:dyDescent="0.25">
      <c r="A333"/>
      <c r="D333" s="106"/>
      <c r="E333" s="106"/>
      <c r="F333" s="106"/>
      <c r="G333" s="106"/>
      <c r="H333" s="106"/>
      <c r="I333"/>
      <c r="J333"/>
      <c r="K333" s="106"/>
      <c r="L333" s="106"/>
      <c r="M333"/>
      <c r="N333"/>
      <c r="O333"/>
      <c r="P333"/>
      <c r="Q333"/>
      <c r="R333"/>
      <c r="S333"/>
      <c r="T333"/>
      <c r="U333"/>
      <c r="V333"/>
      <c r="W333"/>
      <c r="X333"/>
      <c r="Y333"/>
      <c r="Z333"/>
      <c r="AA333"/>
    </row>
    <row r="334" spans="1:27" s="62" customFormat="1" x14ac:dyDescent="0.25">
      <c r="A334"/>
      <c r="D334" s="106"/>
      <c r="E334" s="106"/>
      <c r="F334" s="106"/>
      <c r="G334" s="106"/>
      <c r="H334" s="106"/>
      <c r="I334"/>
      <c r="J334"/>
      <c r="K334" s="106"/>
      <c r="L334" s="106"/>
      <c r="M334"/>
      <c r="N334"/>
      <c r="O334"/>
      <c r="P334"/>
      <c r="Q334"/>
      <c r="R334"/>
      <c r="S334"/>
      <c r="T334"/>
      <c r="U334"/>
      <c r="V334"/>
      <c r="W334"/>
      <c r="X334"/>
      <c r="Y334"/>
      <c r="Z334"/>
      <c r="AA334"/>
    </row>
    <row r="335" spans="1:27" s="62" customFormat="1" x14ac:dyDescent="0.25">
      <c r="A335"/>
      <c r="D335" s="106"/>
      <c r="E335" s="106"/>
      <c r="F335" s="106"/>
      <c r="G335" s="106"/>
      <c r="H335" s="106"/>
      <c r="I335"/>
      <c r="J335"/>
      <c r="K335" s="106"/>
      <c r="L335" s="106"/>
      <c r="M335"/>
      <c r="N335"/>
      <c r="O335"/>
      <c r="P335"/>
      <c r="Q335"/>
      <c r="R335"/>
      <c r="S335"/>
      <c r="T335"/>
      <c r="U335"/>
      <c r="V335"/>
      <c r="W335"/>
      <c r="X335"/>
      <c r="Y335"/>
      <c r="Z335"/>
      <c r="AA335"/>
    </row>
    <row r="336" spans="1:27" s="62" customFormat="1" x14ac:dyDescent="0.25">
      <c r="A336"/>
      <c r="D336" s="106"/>
      <c r="E336" s="106"/>
      <c r="F336" s="106"/>
      <c r="G336" s="106"/>
      <c r="H336" s="106"/>
      <c r="I336"/>
      <c r="J336"/>
      <c r="K336" s="106"/>
      <c r="L336" s="106"/>
      <c r="M336"/>
      <c r="N336"/>
      <c r="O336"/>
      <c r="P336"/>
      <c r="Q336"/>
      <c r="R336"/>
      <c r="S336"/>
      <c r="T336"/>
      <c r="U336"/>
      <c r="V336"/>
      <c r="W336"/>
      <c r="X336"/>
      <c r="Y336"/>
      <c r="Z336"/>
      <c r="AA336"/>
    </row>
    <row r="337" spans="1:27" s="62" customFormat="1" x14ac:dyDescent="0.25">
      <c r="A337"/>
      <c r="D337" s="106"/>
      <c r="E337" s="106"/>
      <c r="F337" s="106"/>
      <c r="G337" s="106"/>
      <c r="H337" s="106"/>
      <c r="I337"/>
      <c r="J337"/>
      <c r="K337" s="106"/>
      <c r="L337" s="106"/>
      <c r="M337"/>
      <c r="N337"/>
      <c r="O337"/>
      <c r="P337"/>
      <c r="Q337"/>
      <c r="R337"/>
      <c r="S337"/>
      <c r="T337"/>
      <c r="U337"/>
      <c r="V337"/>
      <c r="W337"/>
      <c r="X337"/>
      <c r="Y337"/>
      <c r="Z337"/>
      <c r="AA337"/>
    </row>
    <row r="338" spans="1:27" s="62" customFormat="1" x14ac:dyDescent="0.25">
      <c r="A338"/>
      <c r="D338" s="106"/>
      <c r="E338" s="106"/>
      <c r="F338" s="106"/>
      <c r="G338" s="106"/>
      <c r="H338" s="106"/>
      <c r="I338"/>
      <c r="J338"/>
      <c r="K338" s="106"/>
      <c r="L338" s="106"/>
      <c r="M338"/>
      <c r="N338"/>
      <c r="O338"/>
      <c r="P338"/>
      <c r="Q338"/>
      <c r="R338"/>
      <c r="S338"/>
      <c r="T338"/>
      <c r="U338"/>
      <c r="V338"/>
      <c r="W338"/>
      <c r="X338"/>
      <c r="Y338"/>
      <c r="Z338"/>
      <c r="AA338"/>
    </row>
    <row r="339" spans="1:27" s="62" customFormat="1" x14ac:dyDescent="0.25">
      <c r="A339"/>
      <c r="D339" s="106"/>
      <c r="E339" s="106"/>
      <c r="F339" s="106"/>
      <c r="G339" s="106"/>
      <c r="H339" s="106"/>
      <c r="I339"/>
      <c r="J339"/>
      <c r="K339" s="106"/>
      <c r="L339" s="106"/>
      <c r="M339"/>
      <c r="N339"/>
      <c r="O339"/>
      <c r="P339"/>
      <c r="Q339"/>
      <c r="R339"/>
      <c r="S339"/>
      <c r="T339"/>
      <c r="U339"/>
      <c r="V339"/>
      <c r="W339"/>
      <c r="X339"/>
      <c r="Y339"/>
      <c r="Z339"/>
      <c r="AA339"/>
    </row>
    <row r="340" spans="1:27" s="62" customFormat="1" x14ac:dyDescent="0.25">
      <c r="A340"/>
      <c r="D340" s="106"/>
      <c r="E340" s="106"/>
      <c r="F340" s="106"/>
      <c r="G340" s="106"/>
      <c r="H340" s="106"/>
      <c r="I340"/>
      <c r="J340"/>
      <c r="K340" s="106"/>
      <c r="L340" s="106"/>
      <c r="M340"/>
      <c r="N340"/>
      <c r="O340"/>
      <c r="P340"/>
      <c r="Q340"/>
      <c r="R340"/>
      <c r="S340"/>
      <c r="T340"/>
      <c r="U340"/>
      <c r="V340"/>
      <c r="W340"/>
      <c r="X340"/>
      <c r="Y340"/>
      <c r="Z340"/>
      <c r="AA340"/>
    </row>
    <row r="341" spans="1:27" s="62" customFormat="1" x14ac:dyDescent="0.25">
      <c r="A341"/>
      <c r="D341" s="106"/>
      <c r="E341" s="106"/>
      <c r="F341" s="106"/>
      <c r="G341" s="106"/>
      <c r="H341" s="106"/>
      <c r="I341"/>
      <c r="J341"/>
      <c r="K341" s="106"/>
      <c r="L341" s="106"/>
      <c r="M341"/>
      <c r="N341"/>
      <c r="O341"/>
      <c r="P341"/>
      <c r="Q341"/>
      <c r="R341"/>
      <c r="S341"/>
      <c r="T341"/>
      <c r="U341"/>
      <c r="V341"/>
      <c r="W341"/>
      <c r="X341"/>
      <c r="Y341"/>
      <c r="Z341"/>
      <c r="AA341"/>
    </row>
    <row r="342" spans="1:27" s="62" customFormat="1" x14ac:dyDescent="0.25">
      <c r="A342"/>
      <c r="D342" s="106"/>
      <c r="E342" s="106"/>
      <c r="F342" s="106"/>
      <c r="G342" s="106"/>
      <c r="H342" s="106"/>
      <c r="I342"/>
      <c r="J342"/>
      <c r="K342" s="106"/>
      <c r="L342" s="106"/>
      <c r="M342"/>
      <c r="N342"/>
      <c r="O342"/>
      <c r="P342"/>
      <c r="Q342"/>
      <c r="R342"/>
      <c r="S342"/>
      <c r="T342"/>
      <c r="U342"/>
      <c r="V342"/>
      <c r="W342"/>
      <c r="X342"/>
      <c r="Y342"/>
      <c r="Z342"/>
      <c r="AA342"/>
    </row>
    <row r="343" spans="1:27" s="62" customFormat="1" x14ac:dyDescent="0.25">
      <c r="A343"/>
      <c r="D343" s="106"/>
      <c r="E343" s="106"/>
      <c r="F343" s="106"/>
      <c r="G343" s="106"/>
      <c r="H343" s="106"/>
      <c r="I343"/>
      <c r="J343"/>
      <c r="K343" s="106"/>
      <c r="L343" s="106"/>
      <c r="M343"/>
      <c r="N343"/>
      <c r="O343"/>
      <c r="P343"/>
      <c r="Q343"/>
      <c r="R343"/>
      <c r="S343"/>
      <c r="T343"/>
      <c r="U343"/>
      <c r="V343"/>
      <c r="W343"/>
      <c r="X343"/>
      <c r="Y343"/>
      <c r="Z343"/>
      <c r="AA343"/>
    </row>
    <row r="344" spans="1:27" s="62" customFormat="1" x14ac:dyDescent="0.25">
      <c r="A344"/>
      <c r="D344" s="106"/>
      <c r="E344" s="106"/>
      <c r="F344" s="106"/>
      <c r="G344" s="106"/>
      <c r="H344" s="106"/>
      <c r="I344"/>
      <c r="J344"/>
      <c r="K344" s="106"/>
      <c r="L344" s="106"/>
      <c r="M344"/>
      <c r="N344"/>
      <c r="O344"/>
      <c r="P344"/>
      <c r="Q344"/>
      <c r="R344"/>
      <c r="S344"/>
      <c r="T344"/>
      <c r="U344"/>
      <c r="V344"/>
      <c r="W344"/>
      <c r="X344"/>
      <c r="Y344"/>
      <c r="Z344"/>
      <c r="AA344"/>
    </row>
    <row r="345" spans="1:27" s="62" customFormat="1" x14ac:dyDescent="0.25">
      <c r="A345"/>
      <c r="D345" s="106"/>
      <c r="E345" s="106"/>
      <c r="F345" s="106"/>
      <c r="G345" s="106"/>
      <c r="H345" s="106"/>
      <c r="I345"/>
      <c r="J345"/>
      <c r="K345" s="106"/>
      <c r="L345" s="106"/>
      <c r="M345"/>
      <c r="N345"/>
      <c r="O345"/>
      <c r="P345"/>
      <c r="Q345"/>
      <c r="R345"/>
      <c r="S345"/>
      <c r="T345"/>
      <c r="U345"/>
      <c r="V345"/>
      <c r="W345"/>
      <c r="X345"/>
      <c r="Y345"/>
      <c r="Z345"/>
      <c r="AA345"/>
    </row>
    <row r="346" spans="1:27" s="62" customFormat="1" x14ac:dyDescent="0.25">
      <c r="A346"/>
      <c r="D346" s="106"/>
      <c r="E346" s="106"/>
      <c r="F346" s="106"/>
      <c r="G346" s="106"/>
      <c r="H346" s="106"/>
      <c r="I346"/>
      <c r="J346"/>
      <c r="K346" s="106"/>
      <c r="L346" s="106"/>
      <c r="M346"/>
      <c r="N346"/>
      <c r="O346"/>
      <c r="P346"/>
      <c r="Q346"/>
      <c r="R346"/>
      <c r="S346"/>
      <c r="T346"/>
      <c r="U346"/>
      <c r="V346"/>
      <c r="W346"/>
      <c r="X346"/>
      <c r="Y346"/>
      <c r="Z346"/>
      <c r="AA346"/>
    </row>
    <row r="347" spans="1:27" s="62" customFormat="1" x14ac:dyDescent="0.25">
      <c r="A347"/>
      <c r="D347" s="106"/>
      <c r="E347" s="106"/>
      <c r="F347" s="106"/>
      <c r="G347" s="106"/>
      <c r="H347" s="106"/>
      <c r="I347"/>
      <c r="J347"/>
      <c r="K347" s="106"/>
      <c r="L347" s="106"/>
      <c r="M347"/>
      <c r="N347"/>
      <c r="O347"/>
      <c r="P347"/>
      <c r="Q347"/>
      <c r="R347"/>
      <c r="S347"/>
      <c r="T347"/>
      <c r="U347"/>
      <c r="V347"/>
      <c r="W347"/>
      <c r="X347"/>
      <c r="Y347"/>
      <c r="Z347"/>
      <c r="AA347"/>
    </row>
    <row r="348" spans="1:27" s="62" customFormat="1" x14ac:dyDescent="0.25">
      <c r="A348"/>
      <c r="D348" s="106"/>
      <c r="E348" s="106"/>
      <c r="F348" s="106"/>
      <c r="G348" s="106"/>
      <c r="H348" s="106"/>
      <c r="I348"/>
      <c r="J348"/>
      <c r="K348" s="106"/>
      <c r="L348" s="106"/>
      <c r="M348"/>
      <c r="N348"/>
      <c r="O348"/>
      <c r="P348"/>
      <c r="Q348"/>
      <c r="R348"/>
      <c r="S348"/>
      <c r="T348"/>
      <c r="U348"/>
      <c r="V348"/>
      <c r="W348"/>
      <c r="X348"/>
      <c r="Y348"/>
      <c r="Z348"/>
      <c r="AA348"/>
    </row>
    <row r="349" spans="1:27" s="62" customFormat="1" x14ac:dyDescent="0.25">
      <c r="A349"/>
      <c r="D349" s="106"/>
      <c r="E349" s="106"/>
      <c r="F349" s="106"/>
      <c r="G349" s="106"/>
      <c r="H349" s="106"/>
      <c r="I349"/>
      <c r="J349"/>
      <c r="K349" s="106"/>
      <c r="L349" s="106"/>
      <c r="M349"/>
      <c r="N349"/>
      <c r="O349"/>
      <c r="P349"/>
      <c r="Q349"/>
      <c r="R349"/>
      <c r="S349"/>
      <c r="T349"/>
      <c r="U349"/>
      <c r="V349"/>
      <c r="W349"/>
      <c r="X349"/>
      <c r="Y349"/>
      <c r="Z349"/>
      <c r="AA349"/>
    </row>
    <row r="350" spans="1:27" s="62" customFormat="1" x14ac:dyDescent="0.25">
      <c r="A350"/>
      <c r="D350" s="106"/>
      <c r="E350" s="106"/>
      <c r="F350" s="106"/>
      <c r="G350" s="106"/>
      <c r="H350" s="106"/>
      <c r="I350"/>
      <c r="J350"/>
      <c r="K350" s="106"/>
      <c r="L350" s="106"/>
      <c r="M350"/>
      <c r="N350"/>
      <c r="O350"/>
      <c r="P350"/>
      <c r="Q350"/>
      <c r="R350"/>
      <c r="S350"/>
      <c r="T350"/>
      <c r="U350"/>
      <c r="V350"/>
      <c r="W350"/>
      <c r="X350"/>
      <c r="Y350"/>
      <c r="Z350"/>
      <c r="AA350"/>
    </row>
    <row r="351" spans="1:27" s="62" customFormat="1" x14ac:dyDescent="0.25">
      <c r="A351"/>
      <c r="D351" s="106"/>
      <c r="E351" s="106"/>
      <c r="F351" s="106"/>
      <c r="G351" s="106"/>
      <c r="H351" s="106"/>
      <c r="I351"/>
      <c r="J351"/>
      <c r="K351" s="106"/>
      <c r="L351" s="106"/>
      <c r="M351"/>
      <c r="N351"/>
      <c r="O351"/>
      <c r="P351"/>
      <c r="Q351"/>
      <c r="R351"/>
      <c r="S351"/>
      <c r="T351"/>
      <c r="U351"/>
      <c r="V351"/>
      <c r="W351"/>
      <c r="X351"/>
      <c r="Y351"/>
      <c r="Z351"/>
      <c r="AA351"/>
    </row>
    <row r="352" spans="1:27" s="62" customFormat="1" x14ac:dyDescent="0.25">
      <c r="A352"/>
      <c r="D352" s="106"/>
      <c r="E352" s="106"/>
      <c r="F352" s="106"/>
      <c r="G352" s="106"/>
      <c r="H352" s="106"/>
      <c r="I352"/>
      <c r="J352"/>
      <c r="K352" s="106"/>
      <c r="L352" s="106"/>
      <c r="M352"/>
      <c r="N352"/>
      <c r="O352"/>
      <c r="P352"/>
      <c r="Q352"/>
      <c r="R352"/>
      <c r="S352"/>
      <c r="T352"/>
      <c r="U352"/>
      <c r="V352"/>
      <c r="W352"/>
      <c r="X352"/>
      <c r="Y352"/>
      <c r="Z352"/>
      <c r="AA352"/>
    </row>
    <row r="353" spans="1:27" s="62" customFormat="1" x14ac:dyDescent="0.25">
      <c r="A353"/>
      <c r="D353" s="106"/>
      <c r="E353" s="106"/>
      <c r="F353" s="106"/>
      <c r="G353" s="106"/>
      <c r="H353" s="106"/>
      <c r="I353"/>
      <c r="J353"/>
      <c r="K353" s="106"/>
      <c r="L353" s="106"/>
      <c r="M353"/>
      <c r="N353"/>
      <c r="O353"/>
      <c r="P353"/>
      <c r="Q353"/>
      <c r="R353"/>
      <c r="S353"/>
      <c r="T353"/>
      <c r="U353"/>
      <c r="V353"/>
      <c r="W353"/>
      <c r="X353"/>
      <c r="Y353"/>
      <c r="Z353"/>
      <c r="AA353"/>
    </row>
    <row r="354" spans="1:27" s="62" customFormat="1" x14ac:dyDescent="0.25">
      <c r="A354"/>
      <c r="D354" s="106"/>
      <c r="E354" s="106"/>
      <c r="F354" s="106"/>
      <c r="G354" s="106"/>
      <c r="H354" s="106"/>
      <c r="I354"/>
      <c r="J354"/>
      <c r="K354" s="106"/>
      <c r="L354" s="106"/>
      <c r="M354"/>
      <c r="N354"/>
      <c r="O354"/>
      <c r="P354"/>
      <c r="Q354"/>
      <c r="R354"/>
      <c r="S354"/>
      <c r="T354"/>
      <c r="U354"/>
      <c r="V354"/>
      <c r="W354"/>
      <c r="X354"/>
      <c r="Y354"/>
      <c r="Z354"/>
      <c r="AA354"/>
    </row>
    <row r="355" spans="1:27" s="62" customFormat="1" x14ac:dyDescent="0.25">
      <c r="A355"/>
      <c r="D355" s="106"/>
      <c r="E355" s="106"/>
      <c r="F355" s="106"/>
      <c r="G355" s="106"/>
      <c r="H355" s="106"/>
      <c r="I355"/>
      <c r="J355"/>
      <c r="K355" s="106"/>
      <c r="L355" s="106"/>
      <c r="M355"/>
      <c r="N355"/>
      <c r="O355"/>
      <c r="P355"/>
      <c r="Q355"/>
      <c r="R355"/>
      <c r="S355"/>
      <c r="T355"/>
      <c r="U355"/>
      <c r="V355"/>
      <c r="W355"/>
      <c r="X355"/>
      <c r="Y355"/>
      <c r="Z355"/>
      <c r="AA355"/>
    </row>
    <row r="356" spans="1:27" s="62" customFormat="1" x14ac:dyDescent="0.25">
      <c r="A356"/>
      <c r="D356" s="106"/>
      <c r="E356" s="106"/>
      <c r="F356" s="106"/>
      <c r="G356" s="106"/>
      <c r="H356" s="106"/>
      <c r="I356"/>
      <c r="J356"/>
      <c r="K356" s="106"/>
      <c r="L356" s="106"/>
      <c r="M356"/>
      <c r="N356"/>
      <c r="O356"/>
      <c r="P356"/>
      <c r="Q356"/>
      <c r="R356"/>
      <c r="S356"/>
      <c r="T356"/>
      <c r="U356"/>
      <c r="V356"/>
      <c r="W356"/>
      <c r="X356"/>
      <c r="Y356"/>
      <c r="Z356"/>
      <c r="AA356"/>
    </row>
    <row r="357" spans="1:27" s="62" customFormat="1" x14ac:dyDescent="0.25">
      <c r="A357"/>
      <c r="D357" s="106"/>
      <c r="E357" s="106"/>
      <c r="F357" s="106"/>
      <c r="G357" s="106"/>
      <c r="H357" s="106"/>
      <c r="I357"/>
      <c r="J357"/>
      <c r="K357" s="106"/>
      <c r="L357" s="106"/>
      <c r="M357"/>
      <c r="N357"/>
      <c r="O357"/>
      <c r="P357"/>
      <c r="Q357"/>
      <c r="R357"/>
      <c r="S357"/>
      <c r="T357"/>
      <c r="U357"/>
      <c r="V357"/>
      <c r="W357"/>
      <c r="X357"/>
      <c r="Y357"/>
      <c r="Z357"/>
      <c r="AA357"/>
    </row>
    <row r="358" spans="1:27" s="62" customFormat="1" x14ac:dyDescent="0.25">
      <c r="A358"/>
      <c r="D358" s="106"/>
      <c r="E358" s="106"/>
      <c r="F358" s="106"/>
      <c r="G358" s="106"/>
      <c r="H358" s="106"/>
      <c r="I358"/>
      <c r="J358"/>
      <c r="K358" s="106"/>
      <c r="L358" s="106"/>
      <c r="M358"/>
      <c r="N358"/>
      <c r="O358"/>
      <c r="P358"/>
      <c r="Q358"/>
      <c r="R358"/>
      <c r="S358"/>
      <c r="T358"/>
      <c r="U358"/>
      <c r="V358"/>
      <c r="W358"/>
      <c r="X358"/>
      <c r="Y358"/>
      <c r="Z358"/>
      <c r="AA358"/>
    </row>
    <row r="359" spans="1:27" s="62" customFormat="1" x14ac:dyDescent="0.25">
      <c r="A359"/>
      <c r="D359" s="106"/>
      <c r="E359" s="106"/>
      <c r="F359" s="106"/>
      <c r="G359" s="106"/>
      <c r="H359" s="106"/>
      <c r="I359"/>
      <c r="J359"/>
      <c r="K359" s="106"/>
      <c r="L359" s="106"/>
      <c r="M359"/>
      <c r="N359"/>
      <c r="O359"/>
      <c r="P359"/>
      <c r="Q359"/>
      <c r="R359"/>
      <c r="S359"/>
      <c r="T359"/>
      <c r="U359"/>
      <c r="V359"/>
      <c r="W359"/>
      <c r="X359"/>
      <c r="Y359"/>
      <c r="Z359"/>
      <c r="AA359"/>
    </row>
    <row r="360" spans="1:27" s="62" customFormat="1" x14ac:dyDescent="0.25">
      <c r="A360"/>
      <c r="D360" s="106"/>
      <c r="E360" s="106"/>
      <c r="F360" s="106"/>
      <c r="G360" s="106"/>
      <c r="H360" s="106"/>
      <c r="I360"/>
      <c r="J360"/>
      <c r="K360" s="106"/>
      <c r="L360" s="106"/>
      <c r="M360"/>
      <c r="N360"/>
      <c r="O360"/>
      <c r="P360"/>
      <c r="Q360"/>
      <c r="R360"/>
      <c r="S360"/>
      <c r="T360"/>
      <c r="U360"/>
      <c r="V360"/>
      <c r="W360"/>
      <c r="X360"/>
      <c r="Y360"/>
      <c r="Z360"/>
      <c r="AA360"/>
    </row>
    <row r="361" spans="1:27" s="62" customFormat="1" x14ac:dyDescent="0.25">
      <c r="A361"/>
      <c r="D361" s="106"/>
      <c r="E361" s="106"/>
      <c r="F361" s="106"/>
      <c r="G361" s="106"/>
      <c r="H361" s="106"/>
      <c r="I361"/>
      <c r="J361"/>
      <c r="K361" s="106"/>
      <c r="L361" s="106"/>
      <c r="M361"/>
      <c r="N361"/>
      <c r="O361"/>
      <c r="P361"/>
      <c r="Q361"/>
      <c r="R361"/>
      <c r="S361"/>
      <c r="T361"/>
      <c r="U361"/>
      <c r="V361"/>
      <c r="W361"/>
      <c r="X361"/>
      <c r="Y361"/>
      <c r="Z361"/>
      <c r="AA361"/>
    </row>
    <row r="362" spans="1:27" s="62" customFormat="1" x14ac:dyDescent="0.25">
      <c r="A362"/>
      <c r="D362" s="106"/>
      <c r="E362" s="106"/>
      <c r="F362" s="106"/>
      <c r="G362" s="106"/>
      <c r="H362" s="106"/>
      <c r="I362"/>
      <c r="J362"/>
      <c r="K362" s="106"/>
      <c r="L362" s="106"/>
      <c r="M362"/>
      <c r="N362"/>
      <c r="O362"/>
      <c r="P362"/>
      <c r="Q362"/>
      <c r="R362"/>
      <c r="S362"/>
      <c r="T362"/>
      <c r="U362"/>
      <c r="V362"/>
      <c r="W362"/>
      <c r="X362"/>
      <c r="Y362"/>
      <c r="Z362"/>
      <c r="AA362"/>
    </row>
    <row r="363" spans="1:27" s="62" customFormat="1" x14ac:dyDescent="0.25">
      <c r="A363"/>
      <c r="D363" s="106"/>
      <c r="E363" s="106"/>
      <c r="F363" s="106"/>
      <c r="G363" s="106"/>
      <c r="H363" s="106"/>
      <c r="I363"/>
      <c r="J363"/>
      <c r="K363" s="106"/>
      <c r="L363" s="106"/>
      <c r="M363"/>
      <c r="N363"/>
      <c r="O363"/>
      <c r="P363"/>
      <c r="Q363"/>
      <c r="R363"/>
      <c r="S363"/>
      <c r="T363"/>
      <c r="U363"/>
      <c r="V363"/>
      <c r="W363"/>
      <c r="X363"/>
      <c r="Y363"/>
      <c r="Z363"/>
      <c r="AA363"/>
    </row>
    <row r="364" spans="1:27" s="62" customFormat="1" x14ac:dyDescent="0.25">
      <c r="A364"/>
      <c r="D364" s="106"/>
      <c r="E364" s="106"/>
      <c r="F364" s="106"/>
      <c r="G364" s="106"/>
      <c r="H364" s="106"/>
      <c r="I364"/>
      <c r="J364"/>
      <c r="K364" s="106"/>
      <c r="L364" s="106"/>
      <c r="M364"/>
      <c r="N364"/>
      <c r="O364"/>
      <c r="P364"/>
      <c r="Q364"/>
      <c r="R364"/>
      <c r="S364"/>
      <c r="T364"/>
      <c r="U364"/>
      <c r="V364"/>
      <c r="W364"/>
      <c r="X364"/>
      <c r="Y364"/>
      <c r="Z364"/>
      <c r="AA364"/>
    </row>
    <row r="365" spans="1:27" s="62" customFormat="1" x14ac:dyDescent="0.25">
      <c r="A365"/>
      <c r="D365" s="106"/>
      <c r="E365" s="106"/>
      <c r="F365" s="106"/>
      <c r="G365" s="106"/>
      <c r="H365" s="106"/>
      <c r="I365"/>
      <c r="J365"/>
      <c r="K365" s="106"/>
      <c r="L365" s="106"/>
      <c r="M365"/>
      <c r="N365"/>
      <c r="O365"/>
      <c r="P365"/>
      <c r="Q365"/>
      <c r="R365"/>
      <c r="S365"/>
      <c r="T365"/>
      <c r="U365"/>
      <c r="V365"/>
      <c r="W365"/>
      <c r="X365"/>
      <c r="Y365"/>
      <c r="Z365"/>
      <c r="AA365"/>
    </row>
  </sheetData>
  <mergeCells count="33">
    <mergeCell ref="W2:W3"/>
    <mergeCell ref="B2:U2"/>
    <mergeCell ref="B3:U3"/>
    <mergeCell ref="B4:B5"/>
    <mergeCell ref="C4:C5"/>
    <mergeCell ref="D4:D5"/>
    <mergeCell ref="E4:F4"/>
    <mergeCell ref="G4:H4"/>
    <mergeCell ref="I4:J4"/>
    <mergeCell ref="K4:L4"/>
    <mergeCell ref="M4:N4"/>
    <mergeCell ref="U4:U5"/>
    <mergeCell ref="S4:T4"/>
    <mergeCell ref="O4:P4"/>
    <mergeCell ref="Q4:R4"/>
    <mergeCell ref="Q29:R29"/>
    <mergeCell ref="C28:D28"/>
    <mergeCell ref="E28:F28"/>
    <mergeCell ref="G28:H28"/>
    <mergeCell ref="I28:J28"/>
    <mergeCell ref="K28:L28"/>
    <mergeCell ref="S29:T29"/>
    <mergeCell ref="O28:P28"/>
    <mergeCell ref="Q28:R28"/>
    <mergeCell ref="S28:T28"/>
    <mergeCell ref="C29:D29"/>
    <mergeCell ref="E29:F29"/>
    <mergeCell ref="G29:H29"/>
    <mergeCell ref="I29:J29"/>
    <mergeCell ref="K29:L29"/>
    <mergeCell ref="M28:N28"/>
    <mergeCell ref="M29:N29"/>
    <mergeCell ref="O29:P29"/>
  </mergeCells>
  <printOptions horizontalCentered="1" verticalCentered="1"/>
  <pageMargins left="0" right="0" top="0" bottom="0" header="0" footer="0"/>
  <pageSetup paperSize="9" scale="6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8355-A005-4DB0-8488-633B6843CF1E}">
  <sheetPr>
    <tabColor theme="2"/>
  </sheetPr>
  <dimension ref="A1:W36"/>
  <sheetViews>
    <sheetView showGridLines="0" topLeftCell="D1" zoomScale="106" zoomScaleNormal="106" zoomScaleSheetLayoutView="95" workbookViewId="0">
      <selection activeCell="Q1" sqref="Q1:U3"/>
    </sheetView>
  </sheetViews>
  <sheetFormatPr defaultRowHeight="15" x14ac:dyDescent="0.25"/>
  <cols>
    <col min="1" max="1" width="0.85546875" customWidth="1"/>
    <col min="2" max="2" width="8.5703125" customWidth="1"/>
    <col min="3" max="3" width="20" style="62" customWidth="1"/>
    <col min="4" max="4" width="18" style="62" customWidth="1"/>
    <col min="5" max="5" width="12.42578125" style="106" customWidth="1"/>
    <col min="6" max="6" width="14.28515625" style="106" customWidth="1"/>
    <col min="7" max="7" width="17.7109375" style="106" customWidth="1"/>
    <col min="8" max="8" width="17.28515625" style="106" customWidth="1"/>
    <col min="9" max="9" width="17.140625" customWidth="1"/>
    <col min="10" max="10" width="14.85546875" customWidth="1"/>
    <col min="11" max="11" width="18.42578125" customWidth="1"/>
    <col min="12" max="12" width="16.28515625" customWidth="1"/>
    <col min="13" max="13" width="14.85546875" customWidth="1"/>
    <col min="14" max="14" width="16.7109375" customWidth="1"/>
    <col min="15" max="15" width="7.42578125" style="62" customWidth="1"/>
    <col min="16" max="16" width="11.28515625" style="62" customWidth="1"/>
    <col min="17" max="17" width="12.42578125" customWidth="1"/>
    <col min="18" max="18" width="16.28515625" customWidth="1"/>
    <col min="19" max="23" width="12.42578125" customWidth="1"/>
  </cols>
  <sheetData>
    <row r="1" spans="1:23" x14ac:dyDescent="0.25">
      <c r="Q1" s="167"/>
      <c r="R1" s="328" t="s">
        <v>141</v>
      </c>
    </row>
    <row r="2" spans="1:23" ht="30" customHeight="1" x14ac:dyDescent="0.25">
      <c r="B2" s="425" t="s">
        <v>814</v>
      </c>
      <c r="C2" s="426"/>
      <c r="D2" s="426"/>
      <c r="E2" s="426"/>
      <c r="F2" s="426"/>
      <c r="G2" s="426"/>
      <c r="H2" s="426"/>
      <c r="I2" s="426"/>
      <c r="J2" s="426"/>
      <c r="K2" s="426"/>
      <c r="L2" s="426"/>
      <c r="M2" s="426"/>
      <c r="N2" s="426"/>
      <c r="O2" s="427"/>
      <c r="Q2" s="392"/>
      <c r="R2" s="328" t="s">
        <v>142</v>
      </c>
    </row>
    <row r="3" spans="1:23" ht="31.5" customHeight="1" x14ac:dyDescent="0.25">
      <c r="B3" s="523" t="s">
        <v>832</v>
      </c>
      <c r="C3" s="524"/>
      <c r="D3" s="524"/>
      <c r="E3" s="524"/>
      <c r="F3" s="524"/>
      <c r="G3" s="524"/>
      <c r="H3" s="524"/>
      <c r="I3" s="524"/>
      <c r="J3" s="524"/>
      <c r="K3" s="524"/>
      <c r="L3" s="524"/>
      <c r="M3" s="524"/>
      <c r="N3" s="524"/>
      <c r="O3" s="525"/>
      <c r="Q3" s="392"/>
      <c r="R3" s="167"/>
    </row>
    <row r="4" spans="1:23" ht="78.75" customHeight="1" x14ac:dyDescent="0.25">
      <c r="B4" s="218" t="s">
        <v>760</v>
      </c>
      <c r="C4" s="232" t="s">
        <v>732</v>
      </c>
      <c r="D4" s="233" t="s">
        <v>776</v>
      </c>
      <c r="E4" s="232" t="s">
        <v>734</v>
      </c>
      <c r="F4" s="234" t="s">
        <v>801</v>
      </c>
      <c r="G4" s="234" t="s">
        <v>802</v>
      </c>
      <c r="H4" s="234" t="s">
        <v>804</v>
      </c>
      <c r="I4" s="234" t="s">
        <v>803</v>
      </c>
      <c r="J4" s="234" t="s">
        <v>806</v>
      </c>
      <c r="K4" s="234" t="s">
        <v>805</v>
      </c>
      <c r="L4" s="234" t="s">
        <v>808</v>
      </c>
      <c r="M4" s="234" t="s">
        <v>807</v>
      </c>
      <c r="N4" s="233" t="s">
        <v>739</v>
      </c>
      <c r="O4" s="196" t="s">
        <v>740</v>
      </c>
      <c r="P4" s="63"/>
      <c r="Q4" s="63"/>
      <c r="R4" s="63"/>
      <c r="S4" s="63"/>
      <c r="T4" s="63"/>
      <c r="U4" s="63"/>
      <c r="V4" s="63"/>
      <c r="W4" s="63"/>
    </row>
    <row r="5" spans="1:23" ht="33" customHeight="1" x14ac:dyDescent="0.25">
      <c r="A5" s="66"/>
      <c r="B5" s="219">
        <v>1</v>
      </c>
      <c r="C5" s="224" t="s">
        <v>10</v>
      </c>
      <c r="D5" s="220">
        <v>0.23489940987040817</v>
      </c>
      <c r="E5" s="221">
        <v>31.133463455999994</v>
      </c>
      <c r="F5" s="235">
        <v>1.6295093929999998</v>
      </c>
      <c r="G5" s="235">
        <v>8.9361818129999993</v>
      </c>
      <c r="H5" s="235">
        <v>0.58589227799999999</v>
      </c>
      <c r="I5" s="235">
        <v>3.0550906819999999</v>
      </c>
      <c r="J5" s="235">
        <v>3.6556877299999995</v>
      </c>
      <c r="K5" s="235">
        <v>2.4209028859999999</v>
      </c>
      <c r="L5" s="235">
        <v>5.1326780760000004</v>
      </c>
      <c r="M5" s="235">
        <v>5.7175205980000001</v>
      </c>
      <c r="N5" s="219" t="s">
        <v>11</v>
      </c>
      <c r="O5" s="224">
        <v>1</v>
      </c>
      <c r="P5" s="63"/>
      <c r="Q5" s="63"/>
      <c r="R5" s="63"/>
      <c r="S5" s="63"/>
      <c r="T5" s="63"/>
      <c r="U5" s="63"/>
      <c r="V5" s="63"/>
      <c r="W5" s="63"/>
    </row>
    <row r="6" spans="1:23" ht="33" customHeight="1" x14ac:dyDescent="0.25">
      <c r="A6" s="66"/>
      <c r="B6" s="225">
        <v>2</v>
      </c>
      <c r="C6" s="230" t="s">
        <v>90</v>
      </c>
      <c r="D6" s="226">
        <v>0.19952332250104468</v>
      </c>
      <c r="E6" s="227">
        <v>26.444732548000001</v>
      </c>
      <c r="F6" s="236">
        <v>0.77974552200000002</v>
      </c>
      <c r="G6" s="236">
        <v>13.103367595</v>
      </c>
      <c r="H6" s="236">
        <v>3.0578216000000002E-2</v>
      </c>
      <c r="I6" s="236">
        <v>1.8976186890000006</v>
      </c>
      <c r="J6" s="236">
        <v>0.39403629099999998</v>
      </c>
      <c r="K6" s="236">
        <v>4.7265907810000005</v>
      </c>
      <c r="L6" s="236">
        <v>3.4437578049999993</v>
      </c>
      <c r="M6" s="236">
        <v>2.0690376489999998</v>
      </c>
      <c r="N6" s="225" t="s">
        <v>124</v>
      </c>
      <c r="O6" s="230">
        <v>2</v>
      </c>
      <c r="P6" s="72"/>
      <c r="Q6" s="1"/>
      <c r="R6" s="1"/>
      <c r="S6" s="1"/>
      <c r="T6" s="1"/>
      <c r="U6" s="1"/>
      <c r="V6" s="1"/>
      <c r="W6" s="1"/>
    </row>
    <row r="7" spans="1:23" ht="33" customHeight="1" x14ac:dyDescent="0.25">
      <c r="A7" s="66"/>
      <c r="B7" s="219">
        <v>3</v>
      </c>
      <c r="C7" s="224" t="s">
        <v>30</v>
      </c>
      <c r="D7" s="220">
        <v>0.15389678168640877</v>
      </c>
      <c r="E7" s="221">
        <v>20.397411092999999</v>
      </c>
      <c r="F7" s="235">
        <v>0.39993225399999999</v>
      </c>
      <c r="G7" s="235">
        <v>17.853294941999998</v>
      </c>
      <c r="H7" s="235">
        <v>0</v>
      </c>
      <c r="I7" s="235">
        <v>0.49428049999999996</v>
      </c>
      <c r="J7" s="235">
        <v>0.29068289400000002</v>
      </c>
      <c r="K7" s="235">
        <v>0.19841069299999997</v>
      </c>
      <c r="L7" s="235">
        <v>0.43182853799999998</v>
      </c>
      <c r="M7" s="235">
        <v>0.72898127199999996</v>
      </c>
      <c r="N7" s="219" t="s">
        <v>125</v>
      </c>
      <c r="O7" s="224">
        <v>3</v>
      </c>
      <c r="P7" s="63"/>
      <c r="Q7" s="63"/>
      <c r="R7" s="63"/>
      <c r="S7" s="63"/>
      <c r="T7" s="63"/>
      <c r="U7" s="63"/>
      <c r="V7" s="63"/>
      <c r="W7" s="63"/>
    </row>
    <row r="8" spans="1:23" ht="33" customHeight="1" x14ac:dyDescent="0.25">
      <c r="A8" s="66"/>
      <c r="B8" s="225">
        <v>4</v>
      </c>
      <c r="C8" s="230" t="s">
        <v>32</v>
      </c>
      <c r="D8" s="226">
        <v>0.11874742413219375</v>
      </c>
      <c r="E8" s="227">
        <v>15.738730854000002</v>
      </c>
      <c r="F8" s="236">
        <v>0.59105849899999996</v>
      </c>
      <c r="G8" s="236">
        <v>1.8414154619999998</v>
      </c>
      <c r="H8" s="236">
        <v>0.12521803100000001</v>
      </c>
      <c r="I8" s="236">
        <v>0.51171321699999994</v>
      </c>
      <c r="J8" s="236">
        <v>0.79018625199999992</v>
      </c>
      <c r="K8" s="236">
        <v>3.9853203700000011</v>
      </c>
      <c r="L8" s="236">
        <v>3.4022029949999997</v>
      </c>
      <c r="M8" s="236">
        <v>4.4916160280000001</v>
      </c>
      <c r="N8" s="225" t="s">
        <v>126</v>
      </c>
      <c r="O8" s="230">
        <v>4</v>
      </c>
      <c r="P8" s="72"/>
      <c r="Q8" s="1"/>
      <c r="R8" s="1"/>
      <c r="S8" s="1"/>
      <c r="T8" s="1"/>
      <c r="U8" s="1"/>
      <c r="V8" s="1"/>
      <c r="W8" s="1"/>
    </row>
    <row r="9" spans="1:23" ht="33" customHeight="1" x14ac:dyDescent="0.25">
      <c r="A9" s="66"/>
      <c r="B9" s="219">
        <v>5</v>
      </c>
      <c r="C9" s="224" t="s">
        <v>26</v>
      </c>
      <c r="D9" s="220">
        <v>7.952227624131411E-2</v>
      </c>
      <c r="E9" s="221">
        <v>10.539847174</v>
      </c>
      <c r="F9" s="235">
        <v>0.26199447399999998</v>
      </c>
      <c r="G9" s="235">
        <v>2.1422580900000003</v>
      </c>
      <c r="H9" s="235">
        <v>0</v>
      </c>
      <c r="I9" s="235">
        <v>0.12886793099999999</v>
      </c>
      <c r="J9" s="235">
        <v>1.2068990399999999</v>
      </c>
      <c r="K9" s="235">
        <v>1.399561917</v>
      </c>
      <c r="L9" s="235">
        <v>2.7081252879999997</v>
      </c>
      <c r="M9" s="235">
        <v>2.6921404340000006</v>
      </c>
      <c r="N9" s="219" t="s">
        <v>27</v>
      </c>
      <c r="O9" s="224">
        <v>5</v>
      </c>
      <c r="P9" s="63"/>
      <c r="Q9" s="63"/>
      <c r="R9" s="63"/>
      <c r="S9" s="63"/>
      <c r="T9" s="63"/>
      <c r="U9" s="63"/>
      <c r="V9" s="63"/>
      <c r="W9" s="63"/>
    </row>
    <row r="10" spans="1:23" ht="33" customHeight="1" x14ac:dyDescent="0.25">
      <c r="A10" s="66"/>
      <c r="B10" s="225">
        <v>6</v>
      </c>
      <c r="C10" s="230" t="s">
        <v>12</v>
      </c>
      <c r="D10" s="226">
        <v>4.7985759992420739E-2</v>
      </c>
      <c r="E10" s="227">
        <v>6.3600113170000006</v>
      </c>
      <c r="F10" s="236">
        <v>0.15472612099999999</v>
      </c>
      <c r="G10" s="236">
        <v>0.28776941299999997</v>
      </c>
      <c r="H10" s="236">
        <v>0</v>
      </c>
      <c r="I10" s="236">
        <v>0.22666339600000002</v>
      </c>
      <c r="J10" s="236">
        <v>0.18253993999999998</v>
      </c>
      <c r="K10" s="236">
        <v>8.0529063000000012E-2</v>
      </c>
      <c r="L10" s="236">
        <v>0.75196568100000005</v>
      </c>
      <c r="M10" s="236">
        <v>4.6758177029999999</v>
      </c>
      <c r="N10" s="225" t="s">
        <v>13</v>
      </c>
      <c r="O10" s="230">
        <v>6</v>
      </c>
      <c r="P10" s="72"/>
      <c r="Q10" s="1"/>
      <c r="R10" s="1"/>
      <c r="S10" s="1"/>
      <c r="T10" s="1"/>
      <c r="U10" s="1"/>
      <c r="V10" s="1"/>
      <c r="W10" s="1"/>
    </row>
    <row r="11" spans="1:23" ht="33" customHeight="1" x14ac:dyDescent="0.25">
      <c r="A11" s="66"/>
      <c r="B11" s="219">
        <v>7</v>
      </c>
      <c r="C11" s="224" t="s">
        <v>16</v>
      </c>
      <c r="D11" s="220">
        <v>4.2570112178132065E-2</v>
      </c>
      <c r="E11" s="221">
        <v>5.6422237610000003</v>
      </c>
      <c r="F11" s="235">
        <v>0.47361140799999996</v>
      </c>
      <c r="G11" s="235">
        <v>0.23314831899999999</v>
      </c>
      <c r="H11" s="235">
        <v>0</v>
      </c>
      <c r="I11" s="235">
        <v>0.12092631299999999</v>
      </c>
      <c r="J11" s="235">
        <v>1.4735301520000001</v>
      </c>
      <c r="K11" s="235">
        <v>0.14987397999999999</v>
      </c>
      <c r="L11" s="235">
        <v>2.7926159130000001</v>
      </c>
      <c r="M11" s="235">
        <v>0.39851767599999999</v>
      </c>
      <c r="N11" s="219" t="s">
        <v>17</v>
      </c>
      <c r="O11" s="224">
        <v>7</v>
      </c>
      <c r="P11" s="63"/>
      <c r="Q11" s="63"/>
      <c r="R11" s="63"/>
      <c r="S11" s="63"/>
      <c r="T11" s="63"/>
      <c r="U11" s="63"/>
      <c r="V11" s="63"/>
      <c r="W11" s="63"/>
    </row>
    <row r="12" spans="1:23" ht="33" customHeight="1" x14ac:dyDescent="0.25">
      <c r="A12" s="66"/>
      <c r="B12" s="225">
        <v>8</v>
      </c>
      <c r="C12" s="230" t="s">
        <v>5</v>
      </c>
      <c r="D12" s="226">
        <v>4.0807684105363055E-2</v>
      </c>
      <c r="E12" s="227">
        <v>5.4086323270000003</v>
      </c>
      <c r="F12" s="236">
        <v>0.26366619000000002</v>
      </c>
      <c r="G12" s="236">
        <v>0.25719910900000004</v>
      </c>
      <c r="H12" s="236">
        <v>0</v>
      </c>
      <c r="I12" s="236">
        <v>6.8202854000000007E-2</v>
      </c>
      <c r="J12" s="236">
        <v>0.97775957899999999</v>
      </c>
      <c r="K12" s="236">
        <v>0.15821566800000003</v>
      </c>
      <c r="L12" s="236">
        <v>0.90315357900000004</v>
      </c>
      <c r="M12" s="236">
        <v>2.7804353480000001</v>
      </c>
      <c r="N12" s="225" t="s">
        <v>6</v>
      </c>
      <c r="O12" s="230">
        <v>8</v>
      </c>
      <c r="P12" s="72"/>
      <c r="Q12" s="1"/>
      <c r="R12" s="1"/>
      <c r="S12" s="1"/>
      <c r="T12" s="1"/>
      <c r="U12" s="1"/>
      <c r="V12" s="1"/>
      <c r="W12" s="1"/>
    </row>
    <row r="13" spans="1:23" ht="33" customHeight="1" x14ac:dyDescent="0.25">
      <c r="A13" s="66"/>
      <c r="B13" s="219">
        <v>9</v>
      </c>
      <c r="C13" s="224" t="s">
        <v>14</v>
      </c>
      <c r="D13" s="220">
        <v>2.7465584167530956E-2</v>
      </c>
      <c r="E13" s="221">
        <v>3.640276327</v>
      </c>
      <c r="F13" s="235">
        <v>4.5900000000000003E-2</v>
      </c>
      <c r="G13" s="235">
        <v>0.51002408700000001</v>
      </c>
      <c r="H13" s="235">
        <v>0.13160342899999999</v>
      </c>
      <c r="I13" s="235">
        <v>0.202633075</v>
      </c>
      <c r="J13" s="235">
        <v>0</v>
      </c>
      <c r="K13" s="235">
        <v>4.3341987999999998E-2</v>
      </c>
      <c r="L13" s="235">
        <v>9.7872082999999999E-2</v>
      </c>
      <c r="M13" s="235">
        <v>2.6089016649999999</v>
      </c>
      <c r="N13" s="219" t="s">
        <v>15</v>
      </c>
      <c r="O13" s="224">
        <v>9</v>
      </c>
      <c r="P13" s="63"/>
      <c r="Q13" s="63"/>
      <c r="R13" s="63"/>
      <c r="S13" s="63"/>
      <c r="T13" s="63"/>
      <c r="U13" s="63"/>
      <c r="V13" s="63"/>
      <c r="W13" s="63"/>
    </row>
    <row r="14" spans="1:23" ht="33" customHeight="1" x14ac:dyDescent="0.25">
      <c r="A14" s="66"/>
      <c r="B14" s="225">
        <v>10</v>
      </c>
      <c r="C14" s="230" t="s">
        <v>24</v>
      </c>
      <c r="D14" s="226">
        <v>1.9265833927323683E-2</v>
      </c>
      <c r="E14" s="227">
        <v>2.553485072</v>
      </c>
      <c r="F14" s="236">
        <v>0.29367581000000004</v>
      </c>
      <c r="G14" s="236">
        <v>1.3788769809999999</v>
      </c>
      <c r="H14" s="236">
        <v>3.4370280999999996E-2</v>
      </c>
      <c r="I14" s="236">
        <v>0.262725241</v>
      </c>
      <c r="J14" s="236">
        <v>5.9757363000000001E-2</v>
      </c>
      <c r="K14" s="236">
        <v>0.41016649700000007</v>
      </c>
      <c r="L14" s="236">
        <v>3.529094E-2</v>
      </c>
      <c r="M14" s="236">
        <v>7.8621959000000005E-2</v>
      </c>
      <c r="N14" s="225" t="s">
        <v>25</v>
      </c>
      <c r="O14" s="230">
        <v>10</v>
      </c>
      <c r="P14" s="72"/>
      <c r="Q14" s="1"/>
      <c r="R14" s="1"/>
      <c r="S14" s="1"/>
      <c r="T14" s="1"/>
      <c r="U14" s="1"/>
      <c r="V14" s="1"/>
      <c r="W14" s="1"/>
    </row>
    <row r="15" spans="1:23" ht="33" customHeight="1" x14ac:dyDescent="0.25">
      <c r="A15" s="66"/>
      <c r="B15" s="219">
        <v>11</v>
      </c>
      <c r="C15" s="224" t="s">
        <v>8</v>
      </c>
      <c r="D15" s="220">
        <v>8.5954486538597063E-3</v>
      </c>
      <c r="E15" s="221">
        <v>1.1392369470000001</v>
      </c>
      <c r="F15" s="235">
        <v>1.736E-2</v>
      </c>
      <c r="G15" s="235">
        <v>0.285358634</v>
      </c>
      <c r="H15" s="235">
        <v>9.1593110999999991E-2</v>
      </c>
      <c r="I15" s="235">
        <v>0</v>
      </c>
      <c r="J15" s="235">
        <v>3.4050000000000004E-2</v>
      </c>
      <c r="K15" s="235">
        <v>0.17574999999999999</v>
      </c>
      <c r="L15" s="235">
        <v>0.49423</v>
      </c>
      <c r="M15" s="235">
        <v>4.0895201999999999E-2</v>
      </c>
      <c r="N15" s="219" t="s">
        <v>9</v>
      </c>
      <c r="O15" s="224">
        <v>11</v>
      </c>
      <c r="P15" s="63"/>
      <c r="Q15" s="63"/>
      <c r="R15" s="63"/>
      <c r="S15" s="63"/>
      <c r="T15" s="63"/>
      <c r="U15" s="63"/>
      <c r="V15" s="63"/>
      <c r="W15" s="63"/>
    </row>
    <row r="16" spans="1:23" ht="33" customHeight="1" x14ac:dyDescent="0.25">
      <c r="A16" s="66"/>
      <c r="B16" s="225">
        <v>12</v>
      </c>
      <c r="C16" s="230" t="s">
        <v>3</v>
      </c>
      <c r="D16" s="226">
        <v>6.5064085314341744E-3</v>
      </c>
      <c r="E16" s="227">
        <v>0.86235649700000017</v>
      </c>
      <c r="F16" s="236">
        <v>0.45453331200000008</v>
      </c>
      <c r="G16" s="236">
        <v>0.12773957799999999</v>
      </c>
      <c r="H16" s="236">
        <v>0</v>
      </c>
      <c r="I16" s="236">
        <v>1.6389824000000001E-2</v>
      </c>
      <c r="J16" s="236">
        <v>4.3173797E-2</v>
      </c>
      <c r="K16" s="236">
        <v>7.3756561999999998E-2</v>
      </c>
      <c r="L16" s="236">
        <v>9.7341515000000003E-2</v>
      </c>
      <c r="M16" s="236">
        <v>4.9421908999999993E-2</v>
      </c>
      <c r="N16" s="225" t="s">
        <v>4</v>
      </c>
      <c r="O16" s="230">
        <v>12</v>
      </c>
      <c r="P16" s="72"/>
      <c r="Q16" s="1"/>
      <c r="R16" s="1"/>
      <c r="S16" s="1"/>
      <c r="T16" s="1"/>
      <c r="U16" s="1"/>
      <c r="V16" s="1"/>
      <c r="W16" s="1"/>
    </row>
    <row r="17" spans="1:23" ht="33" customHeight="1" x14ac:dyDescent="0.25">
      <c r="A17" s="66"/>
      <c r="B17" s="219">
        <v>13</v>
      </c>
      <c r="C17" s="224" t="s">
        <v>22</v>
      </c>
      <c r="D17" s="220">
        <v>6.0829167773250167E-3</v>
      </c>
      <c r="E17" s="221">
        <v>0.80622708800000009</v>
      </c>
      <c r="F17" s="235">
        <v>0.18456999999999998</v>
      </c>
      <c r="G17" s="235">
        <v>1.70662E-4</v>
      </c>
      <c r="H17" s="235">
        <v>0</v>
      </c>
      <c r="I17" s="235">
        <v>2.9865124999999999E-2</v>
      </c>
      <c r="J17" s="235">
        <v>0.37461356000000001</v>
      </c>
      <c r="K17" s="235">
        <v>4.2476362000000004E-2</v>
      </c>
      <c r="L17" s="235">
        <v>1.3023889E-2</v>
      </c>
      <c r="M17" s="235">
        <v>0.16150749</v>
      </c>
      <c r="N17" s="219" t="s">
        <v>23</v>
      </c>
      <c r="O17" s="224">
        <v>13</v>
      </c>
      <c r="P17" s="63"/>
      <c r="Q17" s="63"/>
      <c r="R17" s="63"/>
      <c r="S17" s="63"/>
      <c r="T17" s="63"/>
      <c r="U17" s="63"/>
      <c r="V17" s="63"/>
      <c r="W17" s="63"/>
    </row>
    <row r="18" spans="1:23" ht="33" customHeight="1" x14ac:dyDescent="0.25">
      <c r="A18" s="66"/>
      <c r="B18" s="225">
        <v>14</v>
      </c>
      <c r="C18" s="230" t="s">
        <v>20</v>
      </c>
      <c r="D18" s="226">
        <v>5.8752046507725489E-3</v>
      </c>
      <c r="E18" s="227">
        <v>0.77869701499999988</v>
      </c>
      <c r="F18" s="236">
        <v>0.76707951199999991</v>
      </c>
      <c r="G18" s="236">
        <v>7.8350449999999988E-3</v>
      </c>
      <c r="H18" s="236">
        <v>0</v>
      </c>
      <c r="I18" s="236">
        <v>0</v>
      </c>
      <c r="J18" s="236">
        <v>0</v>
      </c>
      <c r="K18" s="236">
        <v>3.7824580000000003E-3</v>
      </c>
      <c r="L18" s="236">
        <v>0</v>
      </c>
      <c r="M18" s="236">
        <v>0</v>
      </c>
      <c r="N18" s="225" t="s">
        <v>21</v>
      </c>
      <c r="O18" s="230">
        <v>14</v>
      </c>
      <c r="P18" s="72"/>
      <c r="Q18" s="1"/>
      <c r="R18" s="1"/>
      <c r="S18" s="1"/>
      <c r="T18" s="1"/>
      <c r="U18" s="1"/>
      <c r="V18" s="1"/>
      <c r="W18" s="1"/>
    </row>
    <row r="19" spans="1:23" ht="33" customHeight="1" x14ac:dyDescent="0.25">
      <c r="A19" s="66"/>
      <c r="B19" s="219">
        <v>15</v>
      </c>
      <c r="C19" s="224" t="s">
        <v>40</v>
      </c>
      <c r="D19" s="220">
        <v>3.6554504868853126E-3</v>
      </c>
      <c r="E19" s="221">
        <v>0.48449178400000004</v>
      </c>
      <c r="F19" s="235">
        <v>8.6708711000000008E-2</v>
      </c>
      <c r="G19" s="235">
        <v>0.13637035500000003</v>
      </c>
      <c r="H19" s="235">
        <v>4.9007638999999999E-2</v>
      </c>
      <c r="I19" s="235">
        <v>6.3535011000000002E-2</v>
      </c>
      <c r="J19" s="235">
        <v>4.3347780000000002E-2</v>
      </c>
      <c r="K19" s="235">
        <v>6.4121679999999993E-3</v>
      </c>
      <c r="L19" s="235">
        <v>1.8903653999999999E-2</v>
      </c>
      <c r="M19" s="235">
        <v>8.0206466000000004E-2</v>
      </c>
      <c r="N19" s="219" t="s">
        <v>41</v>
      </c>
      <c r="O19" s="224">
        <v>15</v>
      </c>
      <c r="P19" s="63"/>
      <c r="Q19" s="63"/>
      <c r="R19" s="63"/>
      <c r="S19" s="63"/>
      <c r="T19" s="63"/>
      <c r="U19" s="63"/>
      <c r="V19" s="63"/>
      <c r="W19" s="63"/>
    </row>
    <row r="20" spans="1:23" ht="33" customHeight="1" x14ac:dyDescent="0.25">
      <c r="A20" s="66"/>
      <c r="B20" s="225">
        <v>16</v>
      </c>
      <c r="C20" s="230" t="s">
        <v>36</v>
      </c>
      <c r="D20" s="226">
        <v>2.8973447323576993E-3</v>
      </c>
      <c r="E20" s="227">
        <v>0.384012784</v>
      </c>
      <c r="F20" s="236">
        <v>0.35120500500000001</v>
      </c>
      <c r="G20" s="236">
        <v>0</v>
      </c>
      <c r="H20" s="236">
        <v>0</v>
      </c>
      <c r="I20" s="236">
        <v>0</v>
      </c>
      <c r="J20" s="236">
        <v>1.1800000000000001E-2</v>
      </c>
      <c r="K20" s="236">
        <v>6.0077789999999996E-3</v>
      </c>
      <c r="L20" s="236">
        <v>1.4999999999999999E-2</v>
      </c>
      <c r="M20" s="236">
        <v>0</v>
      </c>
      <c r="N20" s="225" t="s">
        <v>37</v>
      </c>
      <c r="O20" s="230">
        <v>16</v>
      </c>
      <c r="P20" s="72"/>
      <c r="Q20" s="1"/>
      <c r="R20" s="1"/>
      <c r="S20" s="1"/>
      <c r="T20" s="1"/>
      <c r="U20" s="1"/>
      <c r="V20" s="1"/>
      <c r="W20" s="1"/>
    </row>
    <row r="21" spans="1:23" ht="33" customHeight="1" x14ac:dyDescent="0.25">
      <c r="A21" s="66"/>
      <c r="B21" s="219">
        <v>17</v>
      </c>
      <c r="C21" s="224" t="s">
        <v>18</v>
      </c>
      <c r="D21" s="220">
        <v>8.8503561249220577E-4</v>
      </c>
      <c r="E21" s="221">
        <v>0.117302227</v>
      </c>
      <c r="F21" s="235">
        <v>1.6415977999999998E-2</v>
      </c>
      <c r="G21" s="235">
        <v>9.3134134999999993E-2</v>
      </c>
      <c r="H21" s="235">
        <v>0</v>
      </c>
      <c r="I21" s="235">
        <v>0</v>
      </c>
      <c r="J21" s="235">
        <v>0</v>
      </c>
      <c r="K21" s="235">
        <v>1.156633E-3</v>
      </c>
      <c r="L21" s="235">
        <v>0</v>
      </c>
      <c r="M21" s="235">
        <v>6.5954810000000003E-3</v>
      </c>
      <c r="N21" s="219" t="s">
        <v>19</v>
      </c>
      <c r="O21" s="224">
        <v>17</v>
      </c>
      <c r="P21" s="63"/>
      <c r="Q21" s="63"/>
      <c r="R21" s="63"/>
      <c r="S21" s="63"/>
      <c r="T21" s="63"/>
      <c r="U21" s="63"/>
      <c r="V21" s="63"/>
      <c r="W21" s="63"/>
    </row>
    <row r="22" spans="1:23" ht="33" customHeight="1" x14ac:dyDescent="0.25">
      <c r="A22" s="66"/>
      <c r="B22" s="225">
        <v>18</v>
      </c>
      <c r="C22" s="230" t="s">
        <v>44</v>
      </c>
      <c r="D22" s="226">
        <v>4.1774047483970499E-4</v>
      </c>
      <c r="E22" s="227">
        <v>5.5367136999999997E-2</v>
      </c>
      <c r="F22" s="236">
        <v>2.0000000000000001E-4</v>
      </c>
      <c r="G22" s="236">
        <v>5.4261556999999995E-2</v>
      </c>
      <c r="H22" s="236">
        <v>0</v>
      </c>
      <c r="I22" s="236">
        <v>0</v>
      </c>
      <c r="J22" s="236">
        <v>0</v>
      </c>
      <c r="K22" s="236">
        <v>9.0558000000000001E-4</v>
      </c>
      <c r="L22" s="236">
        <v>0</v>
      </c>
      <c r="M22" s="236">
        <v>0</v>
      </c>
      <c r="N22" s="225" t="s">
        <v>45</v>
      </c>
      <c r="O22" s="230">
        <v>18</v>
      </c>
      <c r="P22" s="72"/>
      <c r="Q22" s="1"/>
      <c r="R22" s="1"/>
      <c r="S22" s="1"/>
      <c r="T22" s="1"/>
      <c r="U22" s="1"/>
      <c r="V22" s="1"/>
      <c r="W22" s="1"/>
    </row>
    <row r="23" spans="1:23" ht="33" customHeight="1" x14ac:dyDescent="0.25">
      <c r="A23" s="66"/>
      <c r="B23" s="219">
        <v>19</v>
      </c>
      <c r="C23" s="224" t="s">
        <v>34</v>
      </c>
      <c r="D23" s="220">
        <v>3.6276303846066022E-4</v>
      </c>
      <c r="E23" s="221">
        <v>4.8080451999999996E-2</v>
      </c>
      <c r="F23" s="235">
        <v>2.8793244999999999E-2</v>
      </c>
      <c r="G23" s="235">
        <v>1.7807266999999998E-2</v>
      </c>
      <c r="H23" s="235">
        <v>0</v>
      </c>
      <c r="I23" s="235">
        <v>0</v>
      </c>
      <c r="J23" s="235">
        <v>2.9999999999999997E-4</v>
      </c>
      <c r="K23" s="235">
        <v>0</v>
      </c>
      <c r="L23" s="235">
        <v>0</v>
      </c>
      <c r="M23" s="235">
        <v>1.17994E-3</v>
      </c>
      <c r="N23" s="219" t="s">
        <v>35</v>
      </c>
      <c r="O23" s="224">
        <v>19</v>
      </c>
      <c r="P23" s="63"/>
      <c r="Q23" s="63"/>
      <c r="R23" s="63"/>
      <c r="S23" s="63"/>
      <c r="T23" s="63"/>
      <c r="U23" s="63"/>
      <c r="V23" s="63"/>
      <c r="W23" s="63"/>
    </row>
    <row r="24" spans="1:23" ht="33" customHeight="1" x14ac:dyDescent="0.25">
      <c r="A24" s="66"/>
      <c r="B24" s="225">
        <v>20</v>
      </c>
      <c r="C24" s="230" t="s">
        <v>28</v>
      </c>
      <c r="D24" s="226">
        <v>3.7498239433137643E-5</v>
      </c>
      <c r="E24" s="227">
        <v>4.9700000000000005E-3</v>
      </c>
      <c r="F24" s="236">
        <v>2.2000000000000001E-3</v>
      </c>
      <c r="G24" s="236">
        <v>2.7699999999999999E-3</v>
      </c>
      <c r="H24" s="236">
        <v>0</v>
      </c>
      <c r="I24" s="236">
        <v>0</v>
      </c>
      <c r="J24" s="236">
        <v>0</v>
      </c>
      <c r="K24" s="236">
        <v>0</v>
      </c>
      <c r="L24" s="236">
        <v>0</v>
      </c>
      <c r="M24" s="236">
        <v>0</v>
      </c>
      <c r="N24" s="225" t="s">
        <v>29</v>
      </c>
      <c r="O24" s="230">
        <v>20</v>
      </c>
      <c r="P24" s="72"/>
      <c r="Q24" s="1"/>
      <c r="R24" s="1"/>
      <c r="S24" s="1"/>
      <c r="T24" s="1"/>
      <c r="U24" s="1"/>
      <c r="V24" s="1"/>
      <c r="W24" s="1"/>
    </row>
    <row r="25" spans="1:23" ht="33" customHeight="1" x14ac:dyDescent="0.25">
      <c r="A25" s="66"/>
      <c r="B25" s="219">
        <v>21</v>
      </c>
      <c r="C25" s="224" t="s">
        <v>7</v>
      </c>
      <c r="D25" s="220">
        <v>0</v>
      </c>
      <c r="E25" s="221">
        <v>0</v>
      </c>
      <c r="F25" s="235">
        <v>0</v>
      </c>
      <c r="G25" s="235">
        <v>0</v>
      </c>
      <c r="H25" s="235">
        <v>0</v>
      </c>
      <c r="I25" s="235">
        <v>0</v>
      </c>
      <c r="J25" s="235">
        <v>0</v>
      </c>
      <c r="K25" s="235">
        <v>0</v>
      </c>
      <c r="L25" s="235">
        <v>0</v>
      </c>
      <c r="M25" s="235">
        <v>0</v>
      </c>
      <c r="N25" s="219" t="s">
        <v>127</v>
      </c>
      <c r="O25" s="224">
        <v>21</v>
      </c>
      <c r="P25" s="63"/>
      <c r="Q25" s="63"/>
      <c r="R25" s="63"/>
      <c r="S25" s="63"/>
      <c r="T25" s="63"/>
      <c r="U25" s="63"/>
      <c r="V25" s="63"/>
      <c r="W25" s="63"/>
    </row>
    <row r="26" spans="1:23" ht="33" customHeight="1" x14ac:dyDescent="0.25">
      <c r="A26" s="66"/>
      <c r="B26" s="225">
        <v>22</v>
      </c>
      <c r="C26" s="230" t="s">
        <v>38</v>
      </c>
      <c r="D26" s="226">
        <v>0</v>
      </c>
      <c r="E26" s="227">
        <v>0</v>
      </c>
      <c r="F26" s="236">
        <v>0</v>
      </c>
      <c r="G26" s="236">
        <v>0</v>
      </c>
      <c r="H26" s="236">
        <v>0</v>
      </c>
      <c r="I26" s="236">
        <v>0</v>
      </c>
      <c r="J26" s="236">
        <v>0</v>
      </c>
      <c r="K26" s="236">
        <v>0</v>
      </c>
      <c r="L26" s="236">
        <v>0</v>
      </c>
      <c r="M26" s="236">
        <v>0</v>
      </c>
      <c r="N26" s="225" t="s">
        <v>39</v>
      </c>
      <c r="O26" s="230">
        <v>22</v>
      </c>
      <c r="P26" s="72"/>
      <c r="Q26" s="1"/>
      <c r="R26" s="1"/>
      <c r="S26" s="1"/>
      <c r="T26" s="1"/>
      <c r="U26" s="1"/>
      <c r="V26" s="1"/>
      <c r="W26" s="1"/>
    </row>
    <row r="27" spans="1:23" ht="39" customHeight="1" x14ac:dyDescent="0.25">
      <c r="B27" s="526" t="s">
        <v>743</v>
      </c>
      <c r="C27" s="527"/>
      <c r="D27" s="528">
        <v>132.53955585999998</v>
      </c>
      <c r="E27" s="528"/>
      <c r="F27" s="237">
        <v>6.8028854339999993</v>
      </c>
      <c r="G27" s="237">
        <v>47.268983043999988</v>
      </c>
      <c r="H27" s="237">
        <v>1.048262985</v>
      </c>
      <c r="I27" s="237">
        <v>7.0785118580000006</v>
      </c>
      <c r="J27" s="237">
        <v>9.5383643779999971</v>
      </c>
      <c r="K27" s="237">
        <v>13.883161385000006</v>
      </c>
      <c r="L27" s="237">
        <v>20.337989955999998</v>
      </c>
      <c r="M27" s="237">
        <v>26.581396820000005</v>
      </c>
      <c r="N27" s="529" t="s">
        <v>47</v>
      </c>
      <c r="O27" s="530"/>
      <c r="P27" s="72"/>
      <c r="Q27" s="1"/>
      <c r="R27" s="1"/>
      <c r="S27" s="1"/>
      <c r="T27" s="1"/>
      <c r="U27" s="1"/>
      <c r="V27" s="1"/>
      <c r="W27" s="1"/>
    </row>
    <row r="28" spans="1:23" ht="39" customHeight="1" x14ac:dyDescent="0.25">
      <c r="B28" s="520" t="s">
        <v>810</v>
      </c>
      <c r="C28" s="521"/>
      <c r="D28" s="522">
        <v>1</v>
      </c>
      <c r="E28" s="522"/>
      <c r="F28" s="238">
        <v>5.1327208619785999E-2</v>
      </c>
      <c r="G28" s="238">
        <v>0.35664057222230078</v>
      </c>
      <c r="H28" s="238">
        <v>7.9090576258401546E-3</v>
      </c>
      <c r="I28" s="238">
        <v>5.3406787219635411E-2</v>
      </c>
      <c r="J28" s="238">
        <v>7.1966171277013047E-2</v>
      </c>
      <c r="K28" s="238">
        <v>0.10474730577537646</v>
      </c>
      <c r="L28" s="238">
        <v>0.15344845411646607</v>
      </c>
      <c r="M28" s="238">
        <v>0.20055444314358223</v>
      </c>
      <c r="N28" s="520" t="s">
        <v>779</v>
      </c>
      <c r="O28" s="521"/>
      <c r="P28" s="72"/>
      <c r="Q28" s="1"/>
      <c r="R28" s="1"/>
      <c r="S28" s="1"/>
      <c r="T28" s="1"/>
      <c r="U28" s="1"/>
      <c r="V28" s="1"/>
      <c r="W28" s="1"/>
    </row>
    <row r="29" spans="1:23" s="62" customFormat="1" ht="18.75" x14ac:dyDescent="0.25">
      <c r="A29"/>
      <c r="B29" s="193" t="s">
        <v>70</v>
      </c>
      <c r="C29" s="185"/>
      <c r="D29" s="167"/>
      <c r="E29" s="167"/>
      <c r="F29" s="167"/>
      <c r="G29" s="167"/>
      <c r="H29" s="106"/>
      <c r="I29" s="81"/>
      <c r="J29" s="81"/>
      <c r="K29" s="106"/>
      <c r="L29" s="106"/>
      <c r="M29" s="1"/>
      <c r="N29" s="1"/>
      <c r="O29" s="194" t="s">
        <v>71</v>
      </c>
      <c r="S29" s="81"/>
      <c r="T29" s="81"/>
      <c r="V29"/>
      <c r="W29"/>
    </row>
    <row r="30" spans="1:23" s="62" customFormat="1" x14ac:dyDescent="0.25">
      <c r="A30"/>
      <c r="B30"/>
      <c r="E30" s="106"/>
      <c r="F30" s="106"/>
      <c r="G30" s="106"/>
      <c r="H30" s="106"/>
      <c r="I30"/>
      <c r="J30"/>
      <c r="K30"/>
      <c r="L30"/>
      <c r="M30"/>
      <c r="N30"/>
      <c r="Q30"/>
      <c r="R30"/>
      <c r="S30"/>
      <c r="T30"/>
      <c r="U30"/>
      <c r="V30"/>
      <c r="W30"/>
    </row>
    <row r="31" spans="1:23" s="62" customFormat="1" x14ac:dyDescent="0.25">
      <c r="A31"/>
      <c r="B31"/>
      <c r="E31" s="106"/>
      <c r="F31" s="106"/>
      <c r="G31" s="106"/>
      <c r="H31" s="106"/>
      <c r="I31"/>
      <c r="J31"/>
      <c r="K31"/>
      <c r="L31"/>
      <c r="M31"/>
      <c r="N31"/>
      <c r="Q31"/>
      <c r="R31"/>
      <c r="S31"/>
      <c r="T31"/>
      <c r="U31"/>
      <c r="V31"/>
      <c r="W31"/>
    </row>
    <row r="32" spans="1:23" s="62" customFormat="1" x14ac:dyDescent="0.25">
      <c r="A32"/>
      <c r="B32"/>
      <c r="E32" s="106"/>
      <c r="F32" s="106"/>
      <c r="G32" s="106"/>
      <c r="H32" s="106"/>
      <c r="I32"/>
      <c r="J32"/>
      <c r="K32"/>
      <c r="L32"/>
      <c r="M32"/>
      <c r="N32"/>
      <c r="Q32"/>
      <c r="R32"/>
      <c r="S32"/>
      <c r="T32"/>
      <c r="U32"/>
      <c r="V32"/>
      <c r="W32"/>
    </row>
    <row r="33" spans="1:23" s="62" customFormat="1" x14ac:dyDescent="0.25">
      <c r="A33"/>
      <c r="B33"/>
      <c r="E33" s="106"/>
      <c r="F33" s="106"/>
      <c r="G33" s="106"/>
      <c r="H33" s="106"/>
      <c r="I33"/>
      <c r="J33"/>
      <c r="K33"/>
      <c r="L33"/>
      <c r="M33"/>
      <c r="N33"/>
      <c r="Q33"/>
      <c r="R33"/>
      <c r="S33"/>
      <c r="T33"/>
      <c r="U33"/>
      <c r="V33"/>
      <c r="W33"/>
    </row>
    <row r="34" spans="1:23" s="62" customFormat="1" x14ac:dyDescent="0.25">
      <c r="A34"/>
      <c r="B34"/>
      <c r="E34" s="106"/>
      <c r="F34" s="106"/>
      <c r="G34" s="106"/>
      <c r="H34" s="106"/>
      <c r="I34"/>
      <c r="J34"/>
      <c r="K34"/>
      <c r="L34"/>
      <c r="M34"/>
      <c r="N34"/>
      <c r="Q34"/>
      <c r="R34"/>
      <c r="S34"/>
      <c r="T34"/>
      <c r="U34"/>
      <c r="V34"/>
      <c r="W34"/>
    </row>
    <row r="35" spans="1:23" s="62" customFormat="1" x14ac:dyDescent="0.25">
      <c r="A35"/>
      <c r="B35"/>
      <c r="E35" s="106"/>
      <c r="F35" s="106"/>
      <c r="G35" s="106"/>
      <c r="H35" s="106"/>
      <c r="I35"/>
      <c r="J35"/>
      <c r="K35"/>
      <c r="L35"/>
      <c r="M35"/>
      <c r="N35"/>
      <c r="Q35"/>
      <c r="R35"/>
      <c r="S35"/>
      <c r="T35"/>
      <c r="U35"/>
      <c r="V35"/>
      <c r="W35"/>
    </row>
    <row r="36" spans="1:23" s="62" customFormat="1" x14ac:dyDescent="0.25">
      <c r="A36"/>
      <c r="B36"/>
      <c r="E36" s="106"/>
      <c r="F36" s="106"/>
      <c r="G36" s="106"/>
      <c r="H36" s="106"/>
      <c r="I36"/>
      <c r="J36"/>
      <c r="K36"/>
      <c r="L36"/>
      <c r="M36"/>
      <c r="N36"/>
      <c r="Q36"/>
      <c r="R36"/>
      <c r="S36"/>
      <c r="T36"/>
      <c r="U36"/>
      <c r="V36"/>
      <c r="W36"/>
    </row>
  </sheetData>
  <mergeCells count="9">
    <mergeCell ref="B28:C28"/>
    <mergeCell ref="D28:E28"/>
    <mergeCell ref="N28:O28"/>
    <mergeCell ref="Q2:Q3"/>
    <mergeCell ref="B2:O2"/>
    <mergeCell ref="B3:O3"/>
    <mergeCell ref="B27:C27"/>
    <mergeCell ref="D27:E27"/>
    <mergeCell ref="N27:O27"/>
  </mergeCells>
  <printOptions horizontalCentered="1" verticalCentered="1"/>
  <pageMargins left="0" right="0" top="0" bottom="0" header="0" footer="0"/>
  <pageSetup paperSize="9"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8B033-402A-46C7-9DCE-3225A5701C05}">
  <sheetPr>
    <tabColor theme="2"/>
  </sheetPr>
  <dimension ref="A1:Y363"/>
  <sheetViews>
    <sheetView showGridLines="0" zoomScaleNormal="100" zoomScaleSheetLayoutView="91" workbookViewId="0">
      <selection activeCell="Q7" sqref="Q7"/>
    </sheetView>
  </sheetViews>
  <sheetFormatPr defaultRowHeight="15" x14ac:dyDescent="0.25"/>
  <cols>
    <col min="1" max="1" width="5" customWidth="1"/>
    <col min="2" max="2" width="9.28515625" customWidth="1"/>
    <col min="3" max="4" width="16.42578125" style="62" customWidth="1"/>
    <col min="5" max="8" width="16.42578125" style="106" customWidth="1"/>
    <col min="9" max="14" width="16.42578125" customWidth="1"/>
    <col min="15" max="15" width="6.42578125" customWidth="1"/>
    <col min="16" max="17" width="11.28515625" style="62" customWidth="1"/>
    <col min="18" max="18" width="18" style="62" customWidth="1"/>
    <col min="19" max="25" width="12.42578125" customWidth="1"/>
  </cols>
  <sheetData>
    <row r="1" spans="1:25" x14ac:dyDescent="0.25">
      <c r="Q1" s="167"/>
      <c r="R1" s="328" t="s">
        <v>141</v>
      </c>
    </row>
    <row r="2" spans="1:25" ht="36" customHeight="1" x14ac:dyDescent="0.25">
      <c r="B2" s="425" t="s">
        <v>860</v>
      </c>
      <c r="C2" s="426"/>
      <c r="D2" s="426"/>
      <c r="E2" s="426"/>
      <c r="F2" s="426"/>
      <c r="G2" s="426"/>
      <c r="H2" s="426"/>
      <c r="I2" s="426"/>
      <c r="J2" s="426"/>
      <c r="K2" s="426"/>
      <c r="L2" s="426"/>
      <c r="M2" s="426"/>
      <c r="N2" s="426"/>
      <c r="O2" s="427"/>
      <c r="P2" s="63"/>
      <c r="Q2" s="392"/>
      <c r="R2" s="328" t="s">
        <v>142</v>
      </c>
    </row>
    <row r="3" spans="1:25" ht="21.75" customHeight="1" x14ac:dyDescent="0.25">
      <c r="B3" s="534" t="s">
        <v>833</v>
      </c>
      <c r="C3" s="535"/>
      <c r="D3" s="535"/>
      <c r="E3" s="535"/>
      <c r="F3" s="535"/>
      <c r="G3" s="535"/>
      <c r="H3" s="535"/>
      <c r="I3" s="535"/>
      <c r="J3" s="535"/>
      <c r="K3" s="535"/>
      <c r="L3" s="535"/>
      <c r="M3" s="535"/>
      <c r="N3" s="535"/>
      <c r="O3" s="536"/>
      <c r="P3" s="63"/>
      <c r="Q3" s="392"/>
      <c r="R3" s="167"/>
    </row>
    <row r="4" spans="1:25" ht="49.5" customHeight="1" x14ac:dyDescent="0.25">
      <c r="B4" s="195" t="s">
        <v>760</v>
      </c>
      <c r="C4" s="196" t="s">
        <v>732</v>
      </c>
      <c r="D4" s="195" t="s">
        <v>733</v>
      </c>
      <c r="E4" s="196" t="s">
        <v>734</v>
      </c>
      <c r="F4" s="231" t="s">
        <v>801</v>
      </c>
      <c r="G4" s="231" t="s">
        <v>811</v>
      </c>
      <c r="H4" s="231" t="s">
        <v>804</v>
      </c>
      <c r="I4" s="231" t="s">
        <v>806</v>
      </c>
      <c r="J4" s="239" t="s">
        <v>812</v>
      </c>
      <c r="K4" s="231" t="s">
        <v>808</v>
      </c>
      <c r="L4" s="231" t="s">
        <v>807</v>
      </c>
      <c r="M4" s="239" t="s">
        <v>815</v>
      </c>
      <c r="N4" s="195" t="s">
        <v>739</v>
      </c>
      <c r="O4" s="196" t="s">
        <v>740</v>
      </c>
      <c r="Q4" s="63"/>
      <c r="R4" s="63"/>
      <c r="S4" s="63"/>
      <c r="T4" s="63"/>
      <c r="U4" s="63"/>
      <c r="V4" s="63"/>
      <c r="W4" s="63"/>
      <c r="X4" s="63"/>
      <c r="Y4" s="63"/>
    </row>
    <row r="5" spans="1:25" ht="28.5" customHeight="1" x14ac:dyDescent="0.25">
      <c r="A5" s="66"/>
      <c r="B5" s="240">
        <v>1</v>
      </c>
      <c r="C5" s="241" t="s">
        <v>90</v>
      </c>
      <c r="D5" s="242">
        <v>0.40132119864531945</v>
      </c>
      <c r="E5" s="243">
        <v>7.6224944689999985</v>
      </c>
      <c r="F5" s="244">
        <v>0.158789296</v>
      </c>
      <c r="G5" s="244">
        <v>0.605128691</v>
      </c>
      <c r="H5" s="244">
        <v>1.48009E-4</v>
      </c>
      <c r="I5" s="244">
        <v>3.6201464000000003E-2</v>
      </c>
      <c r="J5" s="244">
        <v>1.4458563409999998</v>
      </c>
      <c r="K5" s="244">
        <v>0.85654649100000002</v>
      </c>
      <c r="L5" s="244">
        <v>0.216105034</v>
      </c>
      <c r="M5" s="244">
        <v>4.3037191429999986</v>
      </c>
      <c r="N5" s="240" t="s">
        <v>124</v>
      </c>
      <c r="O5" s="241">
        <v>1</v>
      </c>
      <c r="Q5" s="63"/>
      <c r="R5" s="63"/>
      <c r="S5" s="63"/>
      <c r="T5" s="63"/>
      <c r="U5" s="63"/>
      <c r="V5" s="63"/>
      <c r="W5" s="63"/>
      <c r="X5" s="63"/>
      <c r="Y5" s="63"/>
    </row>
    <row r="6" spans="1:25" ht="28.5" customHeight="1" x14ac:dyDescent="0.25">
      <c r="A6" s="66"/>
      <c r="B6" s="245">
        <v>2</v>
      </c>
      <c r="C6" s="246" t="s">
        <v>10</v>
      </c>
      <c r="D6" s="247">
        <v>0.16465290426116072</v>
      </c>
      <c r="E6" s="248">
        <v>3.1273350530000004</v>
      </c>
      <c r="F6" s="249">
        <v>0.11169881100000001</v>
      </c>
      <c r="G6" s="249">
        <v>1.4653225409999999</v>
      </c>
      <c r="H6" s="249">
        <v>0.12703175899999999</v>
      </c>
      <c r="I6" s="249">
        <v>5.9752403000000003E-2</v>
      </c>
      <c r="J6" s="249">
        <v>0.14748976599999999</v>
      </c>
      <c r="K6" s="249">
        <v>0.57001439700000001</v>
      </c>
      <c r="L6" s="249">
        <v>0.137808507</v>
      </c>
      <c r="M6" s="249">
        <v>0.50821686900000007</v>
      </c>
      <c r="N6" s="245" t="s">
        <v>11</v>
      </c>
      <c r="O6" s="246">
        <v>2</v>
      </c>
      <c r="Q6" s="71"/>
      <c r="R6" s="72"/>
      <c r="S6" s="1"/>
      <c r="T6" s="1"/>
      <c r="U6" s="1"/>
      <c r="V6" s="1"/>
      <c r="W6" s="1"/>
      <c r="X6" s="1"/>
      <c r="Y6" s="1"/>
    </row>
    <row r="7" spans="1:25" ht="28.5" customHeight="1" x14ac:dyDescent="0.25">
      <c r="A7" s="66"/>
      <c r="B7" s="240">
        <v>3</v>
      </c>
      <c r="C7" s="241" t="s">
        <v>32</v>
      </c>
      <c r="D7" s="242">
        <v>0.12453520511370815</v>
      </c>
      <c r="E7" s="243">
        <v>2.3653595059999999</v>
      </c>
      <c r="F7" s="244">
        <v>8.0399999999999999E-2</v>
      </c>
      <c r="G7" s="244">
        <v>0.199030138</v>
      </c>
      <c r="H7" s="244">
        <v>0.18953862499999999</v>
      </c>
      <c r="I7" s="244">
        <v>4.6877824999999998E-2</v>
      </c>
      <c r="J7" s="244">
        <v>0.14556219100000001</v>
      </c>
      <c r="K7" s="244">
        <v>0.50855276900000002</v>
      </c>
      <c r="L7" s="244">
        <v>1.0215647620000001</v>
      </c>
      <c r="M7" s="244">
        <v>0.173833196</v>
      </c>
      <c r="N7" s="240" t="s">
        <v>126</v>
      </c>
      <c r="O7" s="241">
        <v>3</v>
      </c>
      <c r="Q7" s="63"/>
      <c r="R7" s="63"/>
      <c r="S7" s="63"/>
      <c r="T7" s="63"/>
      <c r="U7" s="63"/>
      <c r="V7" s="63"/>
      <c r="W7" s="63"/>
      <c r="X7" s="63"/>
      <c r="Y7" s="63"/>
    </row>
    <row r="8" spans="1:25" ht="28.5" customHeight="1" x14ac:dyDescent="0.25">
      <c r="A8" s="66"/>
      <c r="B8" s="245">
        <v>4</v>
      </c>
      <c r="C8" s="246" t="s">
        <v>12</v>
      </c>
      <c r="D8" s="247">
        <v>6.6946988541833785E-2</v>
      </c>
      <c r="E8" s="248">
        <v>1.2715576739999999</v>
      </c>
      <c r="F8" s="249">
        <v>0</v>
      </c>
      <c r="G8" s="249">
        <v>5.6827906999999997E-2</v>
      </c>
      <c r="H8" s="249">
        <v>0</v>
      </c>
      <c r="I8" s="249">
        <v>1.1164409999999999E-3</v>
      </c>
      <c r="J8" s="249">
        <v>0</v>
      </c>
      <c r="K8" s="249">
        <v>0.32286648899999998</v>
      </c>
      <c r="L8" s="249">
        <v>0.66026495299999999</v>
      </c>
      <c r="M8" s="249">
        <v>0.230481884</v>
      </c>
      <c r="N8" s="245" t="s">
        <v>13</v>
      </c>
      <c r="O8" s="246">
        <v>4</v>
      </c>
      <c r="Q8" s="71"/>
      <c r="R8" s="72"/>
      <c r="S8" s="1"/>
      <c r="T8" s="1"/>
      <c r="U8" s="1"/>
      <c r="V8" s="1"/>
      <c r="W8" s="1"/>
      <c r="X8" s="1"/>
      <c r="Y8" s="1"/>
    </row>
    <row r="9" spans="1:25" ht="28.5" customHeight="1" x14ac:dyDescent="0.25">
      <c r="A9" s="66"/>
      <c r="B9" s="240">
        <v>5</v>
      </c>
      <c r="C9" s="241" t="s">
        <v>24</v>
      </c>
      <c r="D9" s="242">
        <v>5.9363056688256935E-2</v>
      </c>
      <c r="E9" s="243">
        <v>1.127512259</v>
      </c>
      <c r="F9" s="244">
        <v>9.8668172999999998E-2</v>
      </c>
      <c r="G9" s="244">
        <v>0.69932006099999999</v>
      </c>
      <c r="H9" s="244">
        <v>5.0747350000000004E-3</v>
      </c>
      <c r="I9" s="244">
        <v>5.9144228E-2</v>
      </c>
      <c r="J9" s="244">
        <v>0.10578317199999999</v>
      </c>
      <c r="K9" s="244">
        <v>1.9269926999999999E-2</v>
      </c>
      <c r="L9" s="244">
        <v>6.5780859999999995E-3</v>
      </c>
      <c r="M9" s="244">
        <v>0.133673877</v>
      </c>
      <c r="N9" s="240" t="s">
        <v>25</v>
      </c>
      <c r="O9" s="241">
        <v>5</v>
      </c>
      <c r="Q9" s="63"/>
      <c r="R9" s="63"/>
      <c r="S9" s="63"/>
      <c r="T9" s="63"/>
      <c r="U9" s="63"/>
      <c r="V9" s="63"/>
      <c r="W9" s="63"/>
      <c r="X9" s="63"/>
      <c r="Y9" s="63"/>
    </row>
    <row r="10" spans="1:25" ht="28.5" customHeight="1" x14ac:dyDescent="0.25">
      <c r="A10" s="66"/>
      <c r="B10" s="245">
        <v>6</v>
      </c>
      <c r="C10" s="246" t="s">
        <v>30</v>
      </c>
      <c r="D10" s="247">
        <v>5.3851636301284554E-2</v>
      </c>
      <c r="E10" s="248">
        <v>1.0228310920000001</v>
      </c>
      <c r="F10" s="249">
        <v>9.6510376000000009E-2</v>
      </c>
      <c r="G10" s="249">
        <v>0.46971860400000004</v>
      </c>
      <c r="H10" s="249">
        <v>0</v>
      </c>
      <c r="I10" s="249">
        <v>3.5159791999999995E-2</v>
      </c>
      <c r="J10" s="249">
        <v>0.28012180199999998</v>
      </c>
      <c r="K10" s="249">
        <v>3.3838639999999999E-3</v>
      </c>
      <c r="L10" s="249">
        <v>0.10838558000000001</v>
      </c>
      <c r="M10" s="249">
        <v>2.9551074E-2</v>
      </c>
      <c r="N10" s="245" t="s">
        <v>125</v>
      </c>
      <c r="O10" s="246">
        <v>6</v>
      </c>
      <c r="Q10" s="71"/>
      <c r="R10" s="72"/>
      <c r="S10" s="1"/>
      <c r="T10" s="1"/>
      <c r="U10" s="1"/>
      <c r="V10" s="1"/>
      <c r="W10" s="1"/>
      <c r="X10" s="1"/>
      <c r="Y10" s="1"/>
    </row>
    <row r="11" spans="1:25" ht="28.5" customHeight="1" x14ac:dyDescent="0.25">
      <c r="A11" s="66"/>
      <c r="B11" s="240">
        <v>7</v>
      </c>
      <c r="C11" s="241" t="s">
        <v>5</v>
      </c>
      <c r="D11" s="242">
        <v>3.4971897195344957E-2</v>
      </c>
      <c r="E11" s="243">
        <v>0.66423875399999999</v>
      </c>
      <c r="F11" s="244">
        <v>5.0105996000000007E-2</v>
      </c>
      <c r="G11" s="244">
        <v>0.14943063699999998</v>
      </c>
      <c r="H11" s="244">
        <v>0</v>
      </c>
      <c r="I11" s="244">
        <v>1.4999999999999999E-2</v>
      </c>
      <c r="J11" s="244">
        <v>2.5085649999999999E-3</v>
      </c>
      <c r="K11" s="244">
        <v>2.6859999999999998E-2</v>
      </c>
      <c r="L11" s="244">
        <v>0.42027941799999996</v>
      </c>
      <c r="M11" s="244">
        <v>5.4137999999999996E-5</v>
      </c>
      <c r="N11" s="240" t="s">
        <v>6</v>
      </c>
      <c r="O11" s="241">
        <v>7</v>
      </c>
      <c r="Q11" s="63"/>
      <c r="R11" s="63"/>
      <c r="S11" s="63"/>
      <c r="T11" s="63"/>
      <c r="U11" s="63"/>
      <c r="V11" s="63"/>
      <c r="W11" s="63"/>
      <c r="X11" s="63"/>
      <c r="Y11" s="63"/>
    </row>
    <row r="12" spans="1:25" ht="28.5" customHeight="1" x14ac:dyDescent="0.25">
      <c r="A12" s="66"/>
      <c r="B12" s="245">
        <v>8</v>
      </c>
      <c r="C12" s="246" t="s">
        <v>16</v>
      </c>
      <c r="D12" s="247">
        <v>3.1029754924318979E-2</v>
      </c>
      <c r="E12" s="248">
        <v>0.58936367199999995</v>
      </c>
      <c r="F12" s="249">
        <v>4.1483164000000003E-2</v>
      </c>
      <c r="G12" s="249">
        <v>6.7951591000000006E-2</v>
      </c>
      <c r="H12" s="249">
        <v>0</v>
      </c>
      <c r="I12" s="249">
        <v>0</v>
      </c>
      <c r="J12" s="249">
        <v>0</v>
      </c>
      <c r="K12" s="249">
        <v>0.40481199199999995</v>
      </c>
      <c r="L12" s="249">
        <v>7.0209624999999998E-2</v>
      </c>
      <c r="M12" s="249">
        <v>4.9072999999999999E-3</v>
      </c>
      <c r="N12" s="245" t="s">
        <v>17</v>
      </c>
      <c r="O12" s="246">
        <v>8</v>
      </c>
      <c r="Q12" s="71"/>
      <c r="R12" s="72"/>
      <c r="S12" s="1"/>
      <c r="T12" s="1"/>
      <c r="U12" s="1"/>
      <c r="V12" s="1"/>
      <c r="W12" s="1"/>
      <c r="X12" s="1"/>
      <c r="Y12" s="1"/>
    </row>
    <row r="13" spans="1:25" ht="28.5" customHeight="1" x14ac:dyDescent="0.25">
      <c r="A13" s="66"/>
      <c r="B13" s="240">
        <v>9</v>
      </c>
      <c r="C13" s="241" t="s">
        <v>26</v>
      </c>
      <c r="D13" s="242">
        <v>1.7223151808508232E-2</v>
      </c>
      <c r="E13" s="243">
        <v>0.32712794599999995</v>
      </c>
      <c r="F13" s="244">
        <v>2.8800001999999998E-2</v>
      </c>
      <c r="G13" s="244">
        <v>7.8168465999999992E-2</v>
      </c>
      <c r="H13" s="244">
        <v>0</v>
      </c>
      <c r="I13" s="244">
        <v>2.2984666999999997E-2</v>
      </c>
      <c r="J13" s="244">
        <v>1.1322951E-2</v>
      </c>
      <c r="K13" s="244">
        <v>1.3718704999999999E-2</v>
      </c>
      <c r="L13" s="244">
        <v>9.1219372999999992E-2</v>
      </c>
      <c r="M13" s="244">
        <v>8.0913782000000004E-2</v>
      </c>
      <c r="N13" s="240" t="s">
        <v>27</v>
      </c>
      <c r="O13" s="241">
        <v>9</v>
      </c>
      <c r="Q13" s="63"/>
      <c r="R13" s="63"/>
      <c r="S13" s="63"/>
      <c r="T13" s="63"/>
      <c r="U13" s="63"/>
      <c r="V13" s="63"/>
      <c r="W13" s="63"/>
      <c r="X13" s="63"/>
      <c r="Y13" s="63"/>
    </row>
    <row r="14" spans="1:25" ht="28.5" customHeight="1" x14ac:dyDescent="0.25">
      <c r="A14" s="66"/>
      <c r="B14" s="245">
        <v>10</v>
      </c>
      <c r="C14" s="246" t="s">
        <v>14</v>
      </c>
      <c r="D14" s="247">
        <v>1.634417550707876E-2</v>
      </c>
      <c r="E14" s="248">
        <v>0.31043310899999998</v>
      </c>
      <c r="F14" s="249">
        <v>2.5421355999999999E-2</v>
      </c>
      <c r="G14" s="249">
        <v>2.6248049000000002E-2</v>
      </c>
      <c r="H14" s="249">
        <v>0</v>
      </c>
      <c r="I14" s="249">
        <v>0</v>
      </c>
      <c r="J14" s="249">
        <v>6.7098698999999998E-2</v>
      </c>
      <c r="K14" s="249">
        <v>9.5243480000000019E-2</v>
      </c>
      <c r="L14" s="249">
        <v>7.1876026999999995E-2</v>
      </c>
      <c r="M14" s="249">
        <v>2.4545497999999999E-2</v>
      </c>
      <c r="N14" s="245" t="s">
        <v>15</v>
      </c>
      <c r="O14" s="246">
        <v>10</v>
      </c>
      <c r="Q14" s="71"/>
      <c r="R14" s="72"/>
      <c r="S14" s="1"/>
      <c r="T14" s="1"/>
      <c r="U14" s="1"/>
      <c r="V14" s="1"/>
      <c r="W14" s="1"/>
      <c r="X14" s="1"/>
      <c r="Y14" s="1"/>
    </row>
    <row r="15" spans="1:25" ht="28.5" customHeight="1" x14ac:dyDescent="0.25">
      <c r="A15" s="66"/>
      <c r="B15" s="240">
        <v>11</v>
      </c>
      <c r="C15" s="241" t="s">
        <v>40</v>
      </c>
      <c r="D15" s="242">
        <v>1.5778473261481813E-2</v>
      </c>
      <c r="E15" s="243">
        <v>0.29968844299999997</v>
      </c>
      <c r="F15" s="244">
        <v>3.4500000000000003E-2</v>
      </c>
      <c r="G15" s="244">
        <v>3.6931100000000001E-2</v>
      </c>
      <c r="H15" s="244">
        <v>0</v>
      </c>
      <c r="I15" s="244">
        <v>1.4999999999999999E-2</v>
      </c>
      <c r="J15" s="244">
        <v>1.5603489999999999E-3</v>
      </c>
      <c r="K15" s="244">
        <v>5.6504370000000003E-3</v>
      </c>
      <c r="L15" s="244">
        <v>0.2010527</v>
      </c>
      <c r="M15" s="244">
        <v>4.993857E-3</v>
      </c>
      <c r="N15" s="240" t="s">
        <v>41</v>
      </c>
      <c r="O15" s="241">
        <v>11</v>
      </c>
      <c r="Q15" s="63"/>
      <c r="R15" s="63"/>
      <c r="S15" s="63"/>
      <c r="T15" s="63"/>
      <c r="U15" s="63"/>
      <c r="V15" s="63"/>
      <c r="W15" s="63"/>
      <c r="X15" s="63"/>
      <c r="Y15" s="63"/>
    </row>
    <row r="16" spans="1:25" ht="28.5" customHeight="1" x14ac:dyDescent="0.25">
      <c r="A16" s="66"/>
      <c r="B16" s="245">
        <v>12</v>
      </c>
      <c r="C16" s="246" t="s">
        <v>3</v>
      </c>
      <c r="D16" s="247">
        <v>1.0527008533918759E-2</v>
      </c>
      <c r="E16" s="248">
        <v>0.19994474399999995</v>
      </c>
      <c r="F16" s="249">
        <v>3.0093630000000001E-3</v>
      </c>
      <c r="G16" s="249">
        <v>4.4355509000000001E-2</v>
      </c>
      <c r="H16" s="249">
        <v>0</v>
      </c>
      <c r="I16" s="249">
        <v>0.113200909</v>
      </c>
      <c r="J16" s="249">
        <v>3.556076E-3</v>
      </c>
      <c r="K16" s="249">
        <v>2.4639999999999998E-5</v>
      </c>
      <c r="L16" s="249">
        <v>4.1499240000000001E-3</v>
      </c>
      <c r="M16" s="249">
        <v>3.1648322999999999E-2</v>
      </c>
      <c r="N16" s="245" t="s">
        <v>4</v>
      </c>
      <c r="O16" s="246">
        <v>12</v>
      </c>
      <c r="Q16" s="71"/>
      <c r="R16" s="72"/>
      <c r="S16" s="1"/>
      <c r="T16" s="1"/>
      <c r="U16" s="1"/>
      <c r="V16" s="1"/>
      <c r="W16" s="1"/>
      <c r="X16" s="1"/>
      <c r="Y16" s="1"/>
    </row>
    <row r="17" spans="1:25" ht="28.5" customHeight="1" x14ac:dyDescent="0.25">
      <c r="A17" s="66"/>
      <c r="B17" s="240">
        <v>13</v>
      </c>
      <c r="C17" s="241" t="s">
        <v>22</v>
      </c>
      <c r="D17" s="242">
        <v>1.2428898373130575E-3</v>
      </c>
      <c r="E17" s="243">
        <v>2.3606829000000003E-2</v>
      </c>
      <c r="F17" s="244">
        <v>1.49E-2</v>
      </c>
      <c r="G17" s="244">
        <v>9.1367000000000008E-5</v>
      </c>
      <c r="H17" s="244">
        <v>0</v>
      </c>
      <c r="I17" s="244">
        <v>0</v>
      </c>
      <c r="J17" s="244">
        <v>0</v>
      </c>
      <c r="K17" s="244">
        <v>0</v>
      </c>
      <c r="L17" s="244">
        <v>0</v>
      </c>
      <c r="M17" s="244">
        <v>8.6154620000000008E-3</v>
      </c>
      <c r="N17" s="240" t="s">
        <v>23</v>
      </c>
      <c r="O17" s="241">
        <v>13</v>
      </c>
      <c r="Q17" s="63"/>
      <c r="R17" s="63"/>
      <c r="S17" s="63"/>
      <c r="T17" s="63"/>
      <c r="U17" s="63"/>
      <c r="V17" s="63"/>
      <c r="W17" s="63"/>
      <c r="X17" s="63"/>
      <c r="Y17" s="63"/>
    </row>
    <row r="18" spans="1:25" ht="28.5" customHeight="1" x14ac:dyDescent="0.25">
      <c r="A18" s="66"/>
      <c r="B18" s="245">
        <v>14</v>
      </c>
      <c r="C18" s="246" t="s">
        <v>34</v>
      </c>
      <c r="D18" s="247">
        <v>8.9504300786530789E-4</v>
      </c>
      <c r="E18" s="248">
        <v>1.7000000000000001E-2</v>
      </c>
      <c r="F18" s="249">
        <v>0</v>
      </c>
      <c r="G18" s="249">
        <v>1.7000000000000001E-2</v>
      </c>
      <c r="H18" s="249">
        <v>0</v>
      </c>
      <c r="I18" s="249">
        <v>0</v>
      </c>
      <c r="J18" s="249">
        <v>0</v>
      </c>
      <c r="K18" s="249">
        <v>0</v>
      </c>
      <c r="L18" s="249">
        <v>0</v>
      </c>
      <c r="M18" s="249">
        <v>0</v>
      </c>
      <c r="N18" s="245" t="s">
        <v>35</v>
      </c>
      <c r="O18" s="246">
        <v>14</v>
      </c>
      <c r="Q18" s="71"/>
      <c r="R18" s="72"/>
      <c r="S18" s="1"/>
      <c r="T18" s="1"/>
      <c r="U18" s="1"/>
      <c r="V18" s="1"/>
      <c r="W18" s="1"/>
      <c r="X18" s="1"/>
      <c r="Y18" s="1"/>
    </row>
    <row r="19" spans="1:25" ht="28.5" customHeight="1" x14ac:dyDescent="0.25">
      <c r="A19" s="66"/>
      <c r="B19" s="240">
        <v>15</v>
      </c>
      <c r="C19" s="241" t="s">
        <v>36</v>
      </c>
      <c r="D19" s="242">
        <v>8.5386765992982695E-4</v>
      </c>
      <c r="E19" s="243">
        <v>1.6217935999999999E-2</v>
      </c>
      <c r="F19" s="244">
        <v>0</v>
      </c>
      <c r="G19" s="244">
        <v>0</v>
      </c>
      <c r="H19" s="244">
        <v>0</v>
      </c>
      <c r="I19" s="244">
        <v>0</v>
      </c>
      <c r="J19" s="244">
        <v>0</v>
      </c>
      <c r="K19" s="244">
        <v>1.4999999999999999E-2</v>
      </c>
      <c r="L19" s="244">
        <v>0</v>
      </c>
      <c r="M19" s="244">
        <v>1.217936E-3</v>
      </c>
      <c r="N19" s="240" t="s">
        <v>37</v>
      </c>
      <c r="O19" s="241">
        <v>15</v>
      </c>
      <c r="Q19" s="63"/>
      <c r="R19" s="63"/>
      <c r="S19" s="63"/>
      <c r="T19" s="63"/>
      <c r="U19" s="63"/>
      <c r="V19" s="63"/>
      <c r="W19" s="63"/>
      <c r="X19" s="63"/>
      <c r="Y19" s="63"/>
    </row>
    <row r="20" spans="1:25" ht="28.5" customHeight="1" x14ac:dyDescent="0.25">
      <c r="A20" s="66"/>
      <c r="B20" s="245">
        <v>16</v>
      </c>
      <c r="C20" s="246" t="s">
        <v>8</v>
      </c>
      <c r="D20" s="247">
        <v>1.9697901183703774E-4</v>
      </c>
      <c r="E20" s="248">
        <v>3.7413210000000001E-3</v>
      </c>
      <c r="F20" s="249">
        <v>0</v>
      </c>
      <c r="G20" s="249">
        <v>3.7413210000000001E-3</v>
      </c>
      <c r="H20" s="249">
        <v>0</v>
      </c>
      <c r="I20" s="249">
        <v>0</v>
      </c>
      <c r="J20" s="249">
        <v>0</v>
      </c>
      <c r="K20" s="249">
        <v>0</v>
      </c>
      <c r="L20" s="249">
        <v>0</v>
      </c>
      <c r="M20" s="249">
        <v>0</v>
      </c>
      <c r="N20" s="245" t="s">
        <v>9</v>
      </c>
      <c r="O20" s="246">
        <v>16</v>
      </c>
      <c r="Q20" s="71"/>
      <c r="R20" s="72"/>
      <c r="S20" s="1"/>
      <c r="T20" s="1"/>
      <c r="U20" s="1"/>
      <c r="V20" s="1"/>
      <c r="W20" s="1"/>
      <c r="X20" s="1"/>
      <c r="Y20" s="1"/>
    </row>
    <row r="21" spans="1:25" ht="28.5" customHeight="1" x14ac:dyDescent="0.25">
      <c r="A21" s="66"/>
      <c r="B21" s="240">
        <v>17</v>
      </c>
      <c r="C21" s="241" t="s">
        <v>18</v>
      </c>
      <c r="D21" s="242">
        <v>1.6047052344374401E-4</v>
      </c>
      <c r="E21" s="243">
        <v>3.0478969999999999E-3</v>
      </c>
      <c r="F21" s="244">
        <v>0</v>
      </c>
      <c r="G21" s="244">
        <v>2.3E-3</v>
      </c>
      <c r="H21" s="244">
        <v>0</v>
      </c>
      <c r="I21" s="244">
        <v>0</v>
      </c>
      <c r="J21" s="244">
        <v>0</v>
      </c>
      <c r="K21" s="244">
        <v>0</v>
      </c>
      <c r="L21" s="244">
        <v>7.4789700000000008E-4</v>
      </c>
      <c r="M21" s="244">
        <v>0</v>
      </c>
      <c r="N21" s="240" t="s">
        <v>19</v>
      </c>
      <c r="O21" s="241">
        <v>17</v>
      </c>
      <c r="Q21" s="63"/>
      <c r="R21" s="63"/>
      <c r="S21" s="63"/>
      <c r="T21" s="63"/>
      <c r="U21" s="63"/>
      <c r="V21" s="63"/>
      <c r="W21" s="63"/>
      <c r="X21" s="63"/>
      <c r="Y21" s="63"/>
    </row>
    <row r="22" spans="1:25" ht="28.5" customHeight="1" x14ac:dyDescent="0.25">
      <c r="A22" s="66"/>
      <c r="B22" s="245">
        <v>18</v>
      </c>
      <c r="C22" s="246" t="s">
        <v>28</v>
      </c>
      <c r="D22" s="247">
        <v>1.0529917739591856E-4</v>
      </c>
      <c r="E22" s="248">
        <v>2E-3</v>
      </c>
      <c r="F22" s="249">
        <v>0</v>
      </c>
      <c r="G22" s="249">
        <v>2E-3</v>
      </c>
      <c r="H22" s="249">
        <v>0</v>
      </c>
      <c r="I22" s="249">
        <v>0</v>
      </c>
      <c r="J22" s="249">
        <v>0</v>
      </c>
      <c r="K22" s="249">
        <v>0</v>
      </c>
      <c r="L22" s="249">
        <v>0</v>
      </c>
      <c r="M22" s="249">
        <v>0</v>
      </c>
      <c r="N22" s="245" t="s">
        <v>29</v>
      </c>
      <c r="O22" s="246">
        <v>18</v>
      </c>
      <c r="Q22" s="71"/>
      <c r="R22" s="72"/>
      <c r="S22" s="1"/>
      <c r="T22" s="1"/>
      <c r="U22" s="1"/>
      <c r="V22" s="1"/>
      <c r="W22" s="1"/>
      <c r="X22" s="1"/>
      <c r="Y22" s="1"/>
    </row>
    <row r="23" spans="1:25" ht="28.5" customHeight="1" x14ac:dyDescent="0.25">
      <c r="A23" s="66"/>
      <c r="B23" s="240">
        <v>19</v>
      </c>
      <c r="C23" s="241" t="s">
        <v>20</v>
      </c>
      <c r="D23" s="242">
        <v>0</v>
      </c>
      <c r="E23" s="243">
        <v>0</v>
      </c>
      <c r="F23" s="244">
        <v>0</v>
      </c>
      <c r="G23" s="244">
        <v>0</v>
      </c>
      <c r="H23" s="244">
        <v>0</v>
      </c>
      <c r="I23" s="244">
        <v>0</v>
      </c>
      <c r="J23" s="244">
        <v>0</v>
      </c>
      <c r="K23" s="244">
        <v>0</v>
      </c>
      <c r="L23" s="244">
        <v>0</v>
      </c>
      <c r="M23" s="244">
        <v>0</v>
      </c>
      <c r="N23" s="240" t="s">
        <v>21</v>
      </c>
      <c r="O23" s="241">
        <v>19</v>
      </c>
      <c r="Q23" s="63"/>
      <c r="R23" s="63"/>
      <c r="S23" s="63"/>
      <c r="T23" s="63"/>
      <c r="U23" s="63"/>
      <c r="V23" s="63"/>
      <c r="W23" s="63"/>
      <c r="X23" s="63"/>
      <c r="Y23" s="63"/>
    </row>
    <row r="24" spans="1:25" ht="28.5" customHeight="1" x14ac:dyDescent="0.25">
      <c r="A24" s="66"/>
      <c r="B24" s="245">
        <v>20</v>
      </c>
      <c r="C24" s="246" t="s">
        <v>44</v>
      </c>
      <c r="D24" s="247">
        <v>0</v>
      </c>
      <c r="E24" s="248">
        <v>0</v>
      </c>
      <c r="F24" s="249">
        <v>0</v>
      </c>
      <c r="G24" s="249">
        <v>0</v>
      </c>
      <c r="H24" s="249">
        <v>0</v>
      </c>
      <c r="I24" s="249">
        <v>0</v>
      </c>
      <c r="J24" s="249">
        <v>0</v>
      </c>
      <c r="K24" s="249">
        <v>0</v>
      </c>
      <c r="L24" s="249">
        <v>0</v>
      </c>
      <c r="M24" s="249">
        <v>0</v>
      </c>
      <c r="N24" s="245" t="s">
        <v>45</v>
      </c>
      <c r="O24" s="246">
        <v>20</v>
      </c>
      <c r="Q24" s="71"/>
      <c r="R24" s="72"/>
      <c r="S24" s="1"/>
      <c r="T24" s="1"/>
      <c r="U24" s="1"/>
      <c r="V24" s="1"/>
      <c r="W24" s="1"/>
      <c r="X24" s="1"/>
      <c r="Y24" s="1"/>
    </row>
    <row r="25" spans="1:25" ht="28.5" customHeight="1" x14ac:dyDescent="0.25">
      <c r="A25" s="66"/>
      <c r="B25" s="240">
        <v>21</v>
      </c>
      <c r="C25" s="241" t="s">
        <v>7</v>
      </c>
      <c r="D25" s="242">
        <v>0</v>
      </c>
      <c r="E25" s="243">
        <v>0</v>
      </c>
      <c r="F25" s="244">
        <v>0</v>
      </c>
      <c r="G25" s="244">
        <v>0</v>
      </c>
      <c r="H25" s="244">
        <v>0</v>
      </c>
      <c r="I25" s="244">
        <v>0</v>
      </c>
      <c r="J25" s="244">
        <v>0</v>
      </c>
      <c r="K25" s="244">
        <v>0</v>
      </c>
      <c r="L25" s="244">
        <v>0</v>
      </c>
      <c r="M25" s="244">
        <v>0</v>
      </c>
      <c r="N25" s="240" t="s">
        <v>127</v>
      </c>
      <c r="O25" s="241">
        <v>21</v>
      </c>
      <c r="Q25" s="63"/>
      <c r="R25" s="63"/>
      <c r="S25" s="63"/>
      <c r="T25" s="63"/>
      <c r="U25" s="63"/>
      <c r="V25" s="63"/>
      <c r="W25" s="63"/>
      <c r="X25" s="63"/>
      <c r="Y25" s="63"/>
    </row>
    <row r="26" spans="1:25" ht="28.5" customHeight="1" x14ac:dyDescent="0.25">
      <c r="A26" s="66"/>
      <c r="B26" s="245">
        <v>22</v>
      </c>
      <c r="C26" s="246" t="s">
        <v>38</v>
      </c>
      <c r="D26" s="247">
        <v>0</v>
      </c>
      <c r="E26" s="248">
        <v>0</v>
      </c>
      <c r="F26" s="249">
        <v>0</v>
      </c>
      <c r="G26" s="249">
        <v>0</v>
      </c>
      <c r="H26" s="249">
        <v>0</v>
      </c>
      <c r="I26" s="249">
        <v>0</v>
      </c>
      <c r="J26" s="249">
        <v>0</v>
      </c>
      <c r="K26" s="249">
        <v>0</v>
      </c>
      <c r="L26" s="249">
        <v>0</v>
      </c>
      <c r="M26" s="249">
        <v>0</v>
      </c>
      <c r="N26" s="245" t="s">
        <v>39</v>
      </c>
      <c r="O26" s="246">
        <v>22</v>
      </c>
      <c r="Q26" s="71"/>
      <c r="R26" s="72"/>
      <c r="S26" s="1"/>
      <c r="T26" s="1"/>
      <c r="U26" s="1"/>
      <c r="V26" s="1"/>
      <c r="W26" s="1"/>
      <c r="X26" s="1"/>
      <c r="Y26" s="1"/>
    </row>
    <row r="27" spans="1:25" ht="37.5" customHeight="1" x14ac:dyDescent="0.25">
      <c r="A27" s="106"/>
      <c r="B27" s="537" t="s">
        <v>743</v>
      </c>
      <c r="C27" s="538"/>
      <c r="D27" s="539">
        <v>18.993500703999999</v>
      </c>
      <c r="E27" s="539"/>
      <c r="F27" s="250">
        <v>0.74428653699999991</v>
      </c>
      <c r="G27" s="250">
        <v>3.9235659819999995</v>
      </c>
      <c r="H27" s="250">
        <v>0.32179312799999998</v>
      </c>
      <c r="I27" s="250">
        <v>0.40443772900000002</v>
      </c>
      <c r="J27" s="250">
        <v>2.2108599120000001</v>
      </c>
      <c r="K27" s="250">
        <v>2.8419431909999999</v>
      </c>
      <c r="L27" s="250">
        <v>3.0102418860000002</v>
      </c>
      <c r="M27" s="250">
        <v>5.536372338999997</v>
      </c>
      <c r="N27" s="540" t="s">
        <v>763</v>
      </c>
      <c r="O27" s="541"/>
      <c r="Q27" s="71"/>
      <c r="R27" s="72"/>
      <c r="S27" s="1"/>
      <c r="T27" s="1"/>
      <c r="U27" s="1"/>
      <c r="V27" s="1"/>
      <c r="W27" s="1"/>
      <c r="X27" s="1"/>
      <c r="Y27" s="1"/>
    </row>
    <row r="28" spans="1:25" ht="37.5" customHeight="1" x14ac:dyDescent="0.25">
      <c r="B28" s="531" t="s">
        <v>810</v>
      </c>
      <c r="C28" s="532"/>
      <c r="D28" s="533">
        <v>1</v>
      </c>
      <c r="E28" s="533"/>
      <c r="F28" s="251">
        <v>3.9186380046478446E-2</v>
      </c>
      <c r="G28" s="251">
        <v>0.2065741351816047</v>
      </c>
      <c r="H28" s="251">
        <v>1.6942275835029764E-2</v>
      </c>
      <c r="I28" s="251">
        <v>2.1293480085786722E-2</v>
      </c>
      <c r="J28" s="251">
        <v>0.11640086503560645</v>
      </c>
      <c r="K28" s="251">
        <v>0.14962714010911593</v>
      </c>
      <c r="L28" s="251">
        <v>0.15848799717926923</v>
      </c>
      <c r="M28" s="251">
        <v>0.29148772652710864</v>
      </c>
      <c r="N28" s="531" t="s">
        <v>779</v>
      </c>
      <c r="O28" s="532"/>
      <c r="Q28" s="71"/>
      <c r="R28" s="72"/>
      <c r="S28" s="1"/>
      <c r="T28" s="1"/>
      <c r="U28" s="1"/>
      <c r="V28" s="1"/>
      <c r="W28" s="1"/>
      <c r="X28" s="1"/>
      <c r="Y28" s="1"/>
    </row>
    <row r="29" spans="1:25" ht="18.75" x14ac:dyDescent="0.25">
      <c r="B29" s="193" t="s">
        <v>70</v>
      </c>
      <c r="C29" s="185"/>
      <c r="D29" s="167"/>
      <c r="E29" s="167"/>
      <c r="F29" s="167"/>
      <c r="G29" s="167"/>
      <c r="I29" s="81"/>
      <c r="J29" s="81"/>
      <c r="K29" s="106"/>
      <c r="L29" s="106"/>
      <c r="M29" s="1"/>
      <c r="N29" s="1"/>
      <c r="O29" s="194" t="s">
        <v>71</v>
      </c>
    </row>
    <row r="30" spans="1:25" x14ac:dyDescent="0.25">
      <c r="C30"/>
      <c r="D30"/>
      <c r="E30"/>
      <c r="F30"/>
      <c r="G30"/>
      <c r="H30"/>
      <c r="I30" s="62"/>
      <c r="L30" s="62"/>
    </row>
    <row r="31" spans="1:25" ht="36" customHeight="1" x14ac:dyDescent="0.25">
      <c r="Q31" s="215"/>
      <c r="R31" s="215"/>
      <c r="S31" s="215"/>
    </row>
    <row r="32" spans="1:25" s="62" customFormat="1" ht="36" customHeight="1" x14ac:dyDescent="0.25">
      <c r="A32"/>
      <c r="B32"/>
      <c r="C32"/>
      <c r="D32"/>
      <c r="E32"/>
      <c r="F32"/>
      <c r="G32"/>
      <c r="H32"/>
      <c r="J32"/>
      <c r="K32"/>
      <c r="M32"/>
      <c r="S32"/>
      <c r="T32"/>
      <c r="U32"/>
      <c r="V32"/>
      <c r="W32"/>
      <c r="X32"/>
      <c r="Y32"/>
    </row>
    <row r="33" spans="1:25" s="62" customFormat="1" ht="36" customHeight="1" x14ac:dyDescent="0.25">
      <c r="A33"/>
      <c r="B33"/>
      <c r="C33"/>
      <c r="D33"/>
      <c r="E33"/>
      <c r="F33"/>
      <c r="G33"/>
      <c r="H33"/>
      <c r="J33"/>
      <c r="K33"/>
      <c r="M33"/>
      <c r="S33"/>
      <c r="T33"/>
      <c r="U33"/>
      <c r="V33"/>
      <c r="W33"/>
      <c r="X33"/>
      <c r="Y33"/>
    </row>
    <row r="34" spans="1:25" s="62" customFormat="1" ht="36" customHeight="1" x14ac:dyDescent="0.25">
      <c r="A34"/>
      <c r="B34"/>
      <c r="C34"/>
      <c r="D34"/>
      <c r="E34"/>
      <c r="F34"/>
      <c r="G34"/>
      <c r="H34"/>
      <c r="J34"/>
      <c r="K34"/>
      <c r="M34"/>
      <c r="S34"/>
      <c r="T34"/>
      <c r="U34"/>
      <c r="V34"/>
      <c r="W34"/>
      <c r="X34"/>
      <c r="Y34"/>
    </row>
    <row r="35" spans="1:25" s="62" customFormat="1" ht="36" customHeight="1" x14ac:dyDescent="0.25">
      <c r="A35"/>
      <c r="B35"/>
      <c r="C35"/>
      <c r="D35"/>
      <c r="E35"/>
      <c r="F35"/>
      <c r="G35"/>
      <c r="H35"/>
      <c r="J35"/>
      <c r="K35"/>
      <c r="M35"/>
      <c r="S35"/>
      <c r="T35"/>
      <c r="U35"/>
      <c r="V35"/>
      <c r="W35"/>
      <c r="X35"/>
      <c r="Y35"/>
    </row>
    <row r="36" spans="1:25" s="62" customFormat="1" ht="36" customHeight="1" x14ac:dyDescent="0.25">
      <c r="A36"/>
      <c r="B36"/>
      <c r="C36"/>
      <c r="D36"/>
      <c r="E36"/>
      <c r="F36"/>
      <c r="G36"/>
      <c r="H36"/>
      <c r="J36"/>
      <c r="K36"/>
      <c r="M36"/>
      <c r="S36"/>
      <c r="T36"/>
      <c r="U36"/>
      <c r="V36"/>
      <c r="W36"/>
      <c r="X36"/>
      <c r="Y36"/>
    </row>
    <row r="37" spans="1:25" s="62" customFormat="1" ht="36" customHeight="1" x14ac:dyDescent="0.25">
      <c r="A37"/>
      <c r="B37"/>
      <c r="C37"/>
      <c r="D37"/>
      <c r="E37"/>
      <c r="F37"/>
      <c r="G37"/>
      <c r="H37"/>
      <c r="J37"/>
      <c r="K37"/>
      <c r="M37"/>
      <c r="S37"/>
      <c r="T37"/>
      <c r="U37"/>
      <c r="V37"/>
      <c r="W37"/>
      <c r="X37"/>
      <c r="Y37"/>
    </row>
    <row r="38" spans="1:25" s="62" customFormat="1" ht="36" customHeight="1" x14ac:dyDescent="0.25">
      <c r="A38"/>
      <c r="B38"/>
      <c r="C38"/>
      <c r="D38"/>
      <c r="E38"/>
      <c r="F38"/>
      <c r="G38"/>
      <c r="H38"/>
      <c r="J38"/>
      <c r="K38"/>
      <c r="M38"/>
      <c r="S38"/>
      <c r="T38"/>
      <c r="U38"/>
      <c r="V38"/>
      <c r="W38"/>
      <c r="X38"/>
      <c r="Y38"/>
    </row>
    <row r="39" spans="1:25" s="62" customFormat="1" x14ac:dyDescent="0.25">
      <c r="A39"/>
      <c r="B39"/>
      <c r="C39"/>
      <c r="D39"/>
      <c r="E39"/>
      <c r="F39"/>
      <c r="G39"/>
      <c r="H39"/>
      <c r="J39"/>
      <c r="K39"/>
      <c r="M39"/>
      <c r="S39"/>
      <c r="T39"/>
      <c r="U39"/>
      <c r="V39"/>
      <c r="W39"/>
      <c r="X39"/>
      <c r="Y39"/>
    </row>
    <row r="40" spans="1:25" s="62" customFormat="1" x14ac:dyDescent="0.25">
      <c r="A40"/>
      <c r="B40"/>
      <c r="C40"/>
      <c r="D40"/>
      <c r="E40"/>
      <c r="F40"/>
      <c r="G40"/>
      <c r="H40"/>
      <c r="J40"/>
      <c r="K40"/>
      <c r="M40"/>
      <c r="S40"/>
      <c r="T40"/>
      <c r="U40"/>
      <c r="V40"/>
      <c r="W40"/>
      <c r="X40"/>
      <c r="Y40"/>
    </row>
    <row r="41" spans="1:25" s="62" customFormat="1" x14ac:dyDescent="0.25">
      <c r="A41"/>
      <c r="B41"/>
      <c r="C41"/>
      <c r="D41"/>
      <c r="E41"/>
      <c r="F41"/>
      <c r="G41"/>
      <c r="H41"/>
      <c r="J41"/>
      <c r="K41"/>
      <c r="M41"/>
      <c r="S41"/>
      <c r="T41"/>
      <c r="U41"/>
      <c r="V41"/>
      <c r="W41"/>
      <c r="X41"/>
      <c r="Y41"/>
    </row>
    <row r="42" spans="1:25" s="62" customFormat="1" x14ac:dyDescent="0.25">
      <c r="A42"/>
      <c r="B42"/>
      <c r="C42"/>
      <c r="D42"/>
      <c r="E42"/>
      <c r="F42"/>
      <c r="G42"/>
      <c r="H42"/>
      <c r="J42"/>
      <c r="K42"/>
      <c r="M42"/>
      <c r="S42"/>
      <c r="T42"/>
      <c r="U42"/>
      <c r="V42"/>
      <c r="W42"/>
      <c r="X42"/>
      <c r="Y42"/>
    </row>
    <row r="43" spans="1:25" s="62" customFormat="1" x14ac:dyDescent="0.25">
      <c r="A43"/>
      <c r="B43"/>
      <c r="C43"/>
      <c r="D43"/>
      <c r="E43"/>
      <c r="F43"/>
      <c r="G43"/>
      <c r="H43"/>
      <c r="J43"/>
      <c r="K43"/>
      <c r="M43"/>
      <c r="S43"/>
      <c r="T43"/>
      <c r="U43"/>
      <c r="V43"/>
      <c r="W43"/>
      <c r="X43"/>
      <c r="Y43"/>
    </row>
    <row r="44" spans="1:25" s="62" customFormat="1" x14ac:dyDescent="0.25">
      <c r="A44"/>
      <c r="B44"/>
      <c r="C44"/>
      <c r="D44"/>
      <c r="E44"/>
      <c r="F44"/>
      <c r="G44"/>
      <c r="H44"/>
      <c r="J44"/>
      <c r="K44"/>
      <c r="M44"/>
      <c r="S44"/>
      <c r="T44"/>
      <c r="U44"/>
      <c r="V44"/>
      <c r="W44"/>
      <c r="X44"/>
      <c r="Y44"/>
    </row>
    <row r="45" spans="1:25" s="62" customFormat="1" x14ac:dyDescent="0.25">
      <c r="A45"/>
      <c r="B45"/>
      <c r="C45"/>
      <c r="D45"/>
      <c r="E45"/>
      <c r="F45"/>
      <c r="G45"/>
      <c r="H45"/>
      <c r="J45"/>
      <c r="K45"/>
      <c r="M45"/>
      <c r="S45"/>
      <c r="T45"/>
      <c r="U45"/>
      <c r="V45"/>
      <c r="W45"/>
      <c r="X45"/>
      <c r="Y45"/>
    </row>
    <row r="46" spans="1:25" s="62" customFormat="1" x14ac:dyDescent="0.25">
      <c r="A46"/>
      <c r="B46"/>
      <c r="C46"/>
      <c r="D46"/>
      <c r="E46"/>
      <c r="F46"/>
      <c r="G46"/>
      <c r="H46"/>
      <c r="J46"/>
      <c r="K46"/>
      <c r="M46"/>
      <c r="S46"/>
      <c r="T46"/>
      <c r="U46"/>
      <c r="V46"/>
      <c r="W46"/>
      <c r="X46"/>
      <c r="Y46"/>
    </row>
    <row r="47" spans="1:25" s="62" customFormat="1" x14ac:dyDescent="0.25">
      <c r="A47"/>
      <c r="B47"/>
      <c r="C47"/>
      <c r="D47"/>
      <c r="E47"/>
      <c r="F47"/>
      <c r="G47"/>
      <c r="H47"/>
      <c r="J47"/>
      <c r="K47"/>
      <c r="M47"/>
      <c r="S47"/>
      <c r="T47"/>
      <c r="U47"/>
      <c r="V47"/>
      <c r="W47"/>
      <c r="X47"/>
      <c r="Y47"/>
    </row>
    <row r="48" spans="1:25" s="62" customFormat="1" x14ac:dyDescent="0.25">
      <c r="A48"/>
      <c r="B48"/>
      <c r="C48"/>
      <c r="D48"/>
      <c r="E48"/>
      <c r="F48"/>
      <c r="G48"/>
      <c r="H48"/>
      <c r="J48"/>
      <c r="K48"/>
      <c r="M48"/>
      <c r="S48"/>
      <c r="T48"/>
      <c r="U48"/>
      <c r="V48"/>
      <c r="W48"/>
      <c r="X48"/>
      <c r="Y48"/>
    </row>
    <row r="49" spans="1:25" s="62" customFormat="1" x14ac:dyDescent="0.25">
      <c r="A49"/>
      <c r="B49"/>
      <c r="C49"/>
      <c r="D49"/>
      <c r="E49"/>
      <c r="F49"/>
      <c r="G49"/>
      <c r="H49"/>
      <c r="J49"/>
      <c r="K49"/>
      <c r="M49"/>
      <c r="S49"/>
      <c r="T49"/>
      <c r="U49"/>
      <c r="V49"/>
      <c r="W49"/>
      <c r="X49"/>
      <c r="Y49"/>
    </row>
    <row r="50" spans="1:25" s="62" customFormat="1" x14ac:dyDescent="0.25">
      <c r="A50"/>
      <c r="B50"/>
      <c r="C50"/>
      <c r="D50"/>
      <c r="E50"/>
      <c r="F50"/>
      <c r="G50"/>
      <c r="H50"/>
      <c r="J50"/>
      <c r="K50"/>
      <c r="M50"/>
      <c r="S50"/>
      <c r="T50"/>
      <c r="U50"/>
      <c r="V50"/>
      <c r="W50"/>
      <c r="X50"/>
      <c r="Y50"/>
    </row>
    <row r="51" spans="1:25" s="62" customFormat="1" x14ac:dyDescent="0.25">
      <c r="A51"/>
      <c r="B51"/>
      <c r="C51"/>
      <c r="D51"/>
      <c r="E51"/>
      <c r="F51"/>
      <c r="G51"/>
      <c r="H51"/>
      <c r="J51"/>
      <c r="K51"/>
      <c r="M51"/>
      <c r="S51"/>
      <c r="T51"/>
      <c r="U51"/>
      <c r="V51"/>
      <c r="W51"/>
      <c r="X51"/>
      <c r="Y51"/>
    </row>
    <row r="52" spans="1:25" s="62" customFormat="1" x14ac:dyDescent="0.25">
      <c r="A52"/>
      <c r="B52"/>
      <c r="C52"/>
      <c r="D52"/>
      <c r="E52"/>
      <c r="F52"/>
      <c r="G52"/>
      <c r="H52"/>
      <c r="J52"/>
      <c r="K52"/>
      <c r="M52"/>
      <c r="S52"/>
      <c r="T52"/>
      <c r="U52"/>
      <c r="V52"/>
      <c r="W52"/>
      <c r="X52"/>
      <c r="Y52"/>
    </row>
    <row r="53" spans="1:25" s="62" customFormat="1" x14ac:dyDescent="0.25">
      <c r="A53"/>
      <c r="B53"/>
      <c r="C53"/>
      <c r="D53"/>
      <c r="E53"/>
      <c r="F53"/>
      <c r="G53"/>
      <c r="H53"/>
      <c r="J53"/>
      <c r="K53"/>
      <c r="M53"/>
      <c r="S53"/>
      <c r="T53"/>
      <c r="U53"/>
      <c r="V53"/>
      <c r="W53"/>
      <c r="X53"/>
      <c r="Y53"/>
    </row>
    <row r="54" spans="1:25" s="62" customFormat="1" x14ac:dyDescent="0.25">
      <c r="A54"/>
      <c r="B54"/>
      <c r="E54" s="106"/>
      <c r="F54" s="106"/>
      <c r="G54" s="106"/>
      <c r="H54" s="106"/>
      <c r="J54"/>
      <c r="K54"/>
      <c r="M54"/>
      <c r="S54"/>
      <c r="T54"/>
      <c r="U54"/>
      <c r="V54"/>
      <c r="W54"/>
      <c r="X54"/>
      <c r="Y54"/>
    </row>
    <row r="55" spans="1:25" s="62" customFormat="1" x14ac:dyDescent="0.25">
      <c r="A55"/>
      <c r="B55"/>
      <c r="E55" s="106"/>
      <c r="F55" s="106"/>
      <c r="G55" s="106"/>
      <c r="H55" s="106"/>
      <c r="J55"/>
      <c r="K55"/>
      <c r="M55"/>
      <c r="S55"/>
      <c r="T55"/>
      <c r="U55"/>
      <c r="V55"/>
      <c r="W55"/>
      <c r="X55"/>
      <c r="Y55"/>
    </row>
    <row r="56" spans="1:25" s="62" customFormat="1" ht="18.75" customHeight="1" x14ac:dyDescent="0.25">
      <c r="A56"/>
      <c r="B56"/>
      <c r="E56" s="106"/>
      <c r="F56" s="106"/>
      <c r="G56" s="106"/>
      <c r="H56" s="106"/>
      <c r="J56"/>
      <c r="K56"/>
      <c r="M56"/>
      <c r="S56"/>
      <c r="T56"/>
      <c r="U56"/>
      <c r="V56"/>
      <c r="W56"/>
      <c r="X56"/>
      <c r="Y56"/>
    </row>
    <row r="57" spans="1:25" s="62" customFormat="1" ht="18.75" customHeight="1" x14ac:dyDescent="0.25">
      <c r="A57"/>
      <c r="B57"/>
      <c r="E57" s="106"/>
      <c r="F57" s="106"/>
      <c r="G57" s="106"/>
      <c r="H57" s="106"/>
      <c r="J57"/>
      <c r="K57"/>
      <c r="M57"/>
      <c r="P57" s="216"/>
      <c r="S57"/>
      <c r="T57"/>
      <c r="U57"/>
      <c r="V57"/>
      <c r="W57"/>
      <c r="X57"/>
      <c r="Y57"/>
    </row>
    <row r="58" spans="1:25" s="62" customFormat="1" ht="15" customHeight="1" x14ac:dyDescent="0.25">
      <c r="A58"/>
      <c r="B58"/>
      <c r="E58" s="106"/>
      <c r="F58" s="106"/>
      <c r="G58" s="106"/>
      <c r="H58" s="106"/>
      <c r="J58"/>
      <c r="K58"/>
      <c r="M58"/>
      <c r="S58"/>
      <c r="T58"/>
      <c r="U58"/>
      <c r="V58"/>
      <c r="W58"/>
      <c r="X58"/>
      <c r="Y58"/>
    </row>
    <row r="59" spans="1:25" s="62" customFormat="1" x14ac:dyDescent="0.25">
      <c r="A59"/>
      <c r="B59"/>
      <c r="E59" s="106"/>
      <c r="F59" s="106"/>
      <c r="G59" s="106"/>
      <c r="H59" s="106"/>
      <c r="J59"/>
      <c r="K59"/>
      <c r="M59"/>
      <c r="S59"/>
      <c r="T59"/>
      <c r="U59"/>
      <c r="V59"/>
      <c r="W59"/>
      <c r="X59"/>
      <c r="Y59"/>
    </row>
    <row r="60" spans="1:25" s="62" customFormat="1" x14ac:dyDescent="0.25">
      <c r="A60"/>
      <c r="B60"/>
      <c r="E60" s="106"/>
      <c r="F60" s="106"/>
      <c r="G60" s="106"/>
      <c r="H60" s="106"/>
      <c r="J60"/>
      <c r="K60"/>
      <c r="M60"/>
      <c r="S60"/>
      <c r="T60"/>
      <c r="U60"/>
      <c r="V60"/>
      <c r="W60"/>
      <c r="X60"/>
      <c r="Y60"/>
    </row>
    <row r="61" spans="1:25" s="62" customFormat="1" x14ac:dyDescent="0.25">
      <c r="A61"/>
      <c r="B61"/>
      <c r="E61" s="106"/>
      <c r="F61" s="106"/>
      <c r="G61" s="106"/>
      <c r="H61" s="106"/>
      <c r="J61"/>
      <c r="K61"/>
      <c r="M61"/>
      <c r="S61"/>
      <c r="T61"/>
      <c r="U61"/>
      <c r="V61"/>
      <c r="W61"/>
      <c r="X61"/>
      <c r="Y61"/>
    </row>
    <row r="62" spans="1:25" s="62" customFormat="1" x14ac:dyDescent="0.25">
      <c r="A62"/>
      <c r="B62"/>
      <c r="E62" s="106"/>
      <c r="F62" s="106"/>
      <c r="G62" s="106"/>
      <c r="H62" s="106"/>
      <c r="J62"/>
      <c r="K62"/>
      <c r="M62"/>
      <c r="S62"/>
      <c r="T62"/>
      <c r="U62"/>
      <c r="V62"/>
      <c r="W62"/>
      <c r="X62"/>
      <c r="Y62"/>
    </row>
    <row r="63" spans="1:25" s="62" customFormat="1" x14ac:dyDescent="0.25">
      <c r="A63"/>
      <c r="B63"/>
      <c r="E63" s="106"/>
      <c r="F63" s="106"/>
      <c r="G63" s="106"/>
      <c r="H63" s="106"/>
      <c r="J63"/>
      <c r="K63"/>
      <c r="M63"/>
      <c r="S63"/>
      <c r="T63"/>
      <c r="U63"/>
      <c r="V63"/>
      <c r="W63"/>
      <c r="X63"/>
      <c r="Y63"/>
    </row>
    <row r="64" spans="1:25" s="62" customFormat="1" x14ac:dyDescent="0.25">
      <c r="A64"/>
      <c r="B64"/>
      <c r="E64" s="106"/>
      <c r="F64" s="106"/>
      <c r="G64" s="106"/>
      <c r="H64" s="106"/>
      <c r="J64"/>
      <c r="K64"/>
      <c r="M64"/>
      <c r="S64"/>
      <c r="T64"/>
      <c r="U64"/>
      <c r="V64"/>
      <c r="W64"/>
      <c r="X64"/>
      <c r="Y64"/>
    </row>
    <row r="65" spans="1:25" s="62" customFormat="1" x14ac:dyDescent="0.25">
      <c r="A65"/>
      <c r="B65"/>
      <c r="E65" s="106"/>
      <c r="F65" s="106"/>
      <c r="G65" s="106"/>
      <c r="H65" s="106"/>
      <c r="J65"/>
      <c r="K65"/>
      <c r="M65"/>
      <c r="S65"/>
      <c r="T65"/>
      <c r="U65"/>
      <c r="V65"/>
      <c r="W65"/>
      <c r="X65"/>
      <c r="Y65"/>
    </row>
    <row r="66" spans="1:25" s="62" customFormat="1" x14ac:dyDescent="0.25">
      <c r="A66"/>
      <c r="B66"/>
      <c r="E66" s="106"/>
      <c r="F66" s="106"/>
      <c r="G66" s="106"/>
      <c r="H66" s="106"/>
      <c r="J66"/>
      <c r="K66"/>
      <c r="M66"/>
      <c r="S66"/>
      <c r="T66"/>
      <c r="U66"/>
      <c r="V66"/>
      <c r="W66"/>
      <c r="X66"/>
      <c r="Y66"/>
    </row>
    <row r="67" spans="1:25" s="62" customFormat="1" x14ac:dyDescent="0.25">
      <c r="A67"/>
      <c r="B67"/>
      <c r="E67" s="106"/>
      <c r="F67" s="106"/>
      <c r="G67" s="106"/>
      <c r="H67" s="106"/>
      <c r="J67"/>
      <c r="K67"/>
      <c r="M67"/>
      <c r="S67"/>
      <c r="T67"/>
      <c r="U67"/>
      <c r="V67"/>
      <c r="W67"/>
      <c r="X67"/>
      <c r="Y67"/>
    </row>
    <row r="68" spans="1:25" s="62" customFormat="1" x14ac:dyDescent="0.25">
      <c r="A68"/>
      <c r="B68"/>
      <c r="E68" s="106"/>
      <c r="F68" s="106"/>
      <c r="G68" s="106"/>
      <c r="H68" s="106"/>
      <c r="J68"/>
      <c r="K68"/>
      <c r="M68"/>
      <c r="S68"/>
      <c r="T68"/>
      <c r="U68"/>
      <c r="V68"/>
      <c r="W68"/>
      <c r="X68"/>
      <c r="Y68"/>
    </row>
    <row r="69" spans="1:25" s="62" customFormat="1" x14ac:dyDescent="0.25">
      <c r="A69"/>
      <c r="B69"/>
      <c r="E69" s="106"/>
      <c r="F69" s="106"/>
      <c r="G69" s="106"/>
      <c r="H69" s="106"/>
      <c r="J69"/>
      <c r="K69"/>
      <c r="M69"/>
      <c r="S69"/>
      <c r="T69"/>
      <c r="U69"/>
      <c r="V69"/>
      <c r="W69"/>
      <c r="X69"/>
      <c r="Y69"/>
    </row>
    <row r="70" spans="1:25" s="62" customFormat="1" x14ac:dyDescent="0.25">
      <c r="A70"/>
      <c r="B70"/>
      <c r="E70" s="106"/>
      <c r="F70" s="106"/>
      <c r="G70" s="106"/>
      <c r="H70" s="106"/>
      <c r="J70"/>
      <c r="K70"/>
      <c r="M70"/>
      <c r="S70"/>
      <c r="T70"/>
      <c r="U70"/>
      <c r="V70"/>
      <c r="W70"/>
      <c r="X70"/>
      <c r="Y70"/>
    </row>
    <row r="71" spans="1:25" s="62" customFormat="1" x14ac:dyDescent="0.25">
      <c r="A71"/>
      <c r="B71"/>
      <c r="E71" s="106"/>
      <c r="F71" s="106"/>
      <c r="G71" s="106"/>
      <c r="H71" s="106"/>
      <c r="J71"/>
      <c r="K71"/>
      <c r="M71"/>
      <c r="S71"/>
      <c r="T71"/>
      <c r="U71"/>
      <c r="V71"/>
      <c r="W71"/>
      <c r="X71"/>
      <c r="Y71"/>
    </row>
    <row r="72" spans="1:25" s="62" customFormat="1" x14ac:dyDescent="0.25">
      <c r="A72"/>
      <c r="B72"/>
      <c r="E72" s="106"/>
      <c r="F72" s="106"/>
      <c r="G72" s="106"/>
      <c r="H72" s="106"/>
      <c r="J72"/>
      <c r="K72"/>
      <c r="M72"/>
      <c r="S72"/>
      <c r="T72"/>
      <c r="U72"/>
      <c r="V72"/>
      <c r="W72"/>
      <c r="X72"/>
      <c r="Y72"/>
    </row>
    <row r="73" spans="1:25" s="62" customFormat="1" x14ac:dyDescent="0.25">
      <c r="A73"/>
      <c r="B73"/>
      <c r="E73" s="106"/>
      <c r="F73" s="106"/>
      <c r="G73" s="106"/>
      <c r="H73" s="106"/>
      <c r="J73"/>
      <c r="K73"/>
      <c r="M73"/>
      <c r="S73"/>
      <c r="T73"/>
      <c r="U73"/>
      <c r="V73"/>
      <c r="W73"/>
      <c r="X73"/>
      <c r="Y73"/>
    </row>
    <row r="74" spans="1:25" s="62" customFormat="1" x14ac:dyDescent="0.25">
      <c r="A74"/>
      <c r="B74"/>
      <c r="E74" s="106"/>
      <c r="F74" s="106"/>
      <c r="G74" s="106"/>
      <c r="H74" s="106"/>
      <c r="J74"/>
      <c r="K74"/>
      <c r="M74"/>
      <c r="S74"/>
      <c r="T74"/>
      <c r="U74"/>
      <c r="V74"/>
      <c r="W74"/>
      <c r="X74"/>
      <c r="Y74"/>
    </row>
    <row r="75" spans="1:25" s="62" customFormat="1" x14ac:dyDescent="0.25">
      <c r="A75"/>
      <c r="B75"/>
      <c r="E75" s="106"/>
      <c r="F75" s="106"/>
      <c r="G75" s="106"/>
      <c r="H75" s="106"/>
      <c r="J75"/>
      <c r="K75"/>
      <c r="M75"/>
      <c r="S75"/>
      <c r="T75"/>
      <c r="U75"/>
      <c r="V75"/>
      <c r="W75"/>
      <c r="X75"/>
      <c r="Y75"/>
    </row>
    <row r="76" spans="1:25" s="62" customFormat="1" x14ac:dyDescent="0.25">
      <c r="A76"/>
      <c r="B76"/>
      <c r="E76" s="106"/>
      <c r="F76" s="106"/>
      <c r="G76" s="106"/>
      <c r="H76" s="106"/>
      <c r="J76"/>
      <c r="K76"/>
      <c r="M76"/>
      <c r="S76"/>
      <c r="T76"/>
      <c r="U76"/>
      <c r="V76"/>
      <c r="W76"/>
      <c r="X76"/>
      <c r="Y76"/>
    </row>
    <row r="77" spans="1:25" s="62" customFormat="1" x14ac:dyDescent="0.25">
      <c r="A77"/>
      <c r="B77"/>
      <c r="E77" s="106"/>
      <c r="F77" s="106"/>
      <c r="G77" s="106"/>
      <c r="H77" s="106"/>
      <c r="J77"/>
      <c r="K77"/>
      <c r="M77"/>
      <c r="S77"/>
      <c r="T77"/>
      <c r="U77"/>
      <c r="V77"/>
      <c r="W77"/>
      <c r="X77"/>
      <c r="Y77"/>
    </row>
    <row r="78" spans="1:25" s="62" customFormat="1" x14ac:dyDescent="0.25">
      <c r="A78"/>
      <c r="B78"/>
      <c r="E78" s="106"/>
      <c r="F78" s="106"/>
      <c r="G78" s="106"/>
      <c r="H78" s="106"/>
      <c r="J78"/>
      <c r="K78"/>
      <c r="M78"/>
      <c r="S78"/>
      <c r="T78"/>
      <c r="U78"/>
      <c r="V78"/>
      <c r="W78"/>
      <c r="X78"/>
      <c r="Y78"/>
    </row>
    <row r="79" spans="1:25" s="62" customFormat="1" x14ac:dyDescent="0.25">
      <c r="A79"/>
      <c r="B79"/>
      <c r="E79" s="106"/>
      <c r="F79" s="106"/>
      <c r="G79" s="106"/>
      <c r="H79" s="106"/>
      <c r="J79"/>
      <c r="K79"/>
      <c r="M79"/>
      <c r="S79"/>
      <c r="T79"/>
      <c r="U79"/>
      <c r="V79"/>
      <c r="W79"/>
      <c r="X79"/>
      <c r="Y79"/>
    </row>
    <row r="80" spans="1:25" s="62" customFormat="1" x14ac:dyDescent="0.25">
      <c r="A80"/>
      <c r="B80"/>
      <c r="E80" s="106"/>
      <c r="F80" s="106"/>
      <c r="G80" s="106"/>
      <c r="H80" s="106"/>
      <c r="J80"/>
      <c r="K80"/>
      <c r="M80"/>
      <c r="S80"/>
      <c r="T80"/>
      <c r="U80"/>
      <c r="V80"/>
      <c r="W80"/>
      <c r="X80"/>
      <c r="Y80"/>
    </row>
    <row r="81" spans="1:25" s="62" customFormat="1" x14ac:dyDescent="0.25">
      <c r="A81"/>
      <c r="B81"/>
      <c r="E81" s="106"/>
      <c r="F81" s="106"/>
      <c r="G81" s="106"/>
      <c r="H81" s="106"/>
      <c r="J81"/>
      <c r="K81"/>
      <c r="M81"/>
      <c r="S81"/>
      <c r="T81"/>
      <c r="U81"/>
      <c r="V81"/>
      <c r="W81"/>
      <c r="X81"/>
      <c r="Y81"/>
    </row>
    <row r="82" spans="1:25" s="62" customFormat="1" x14ac:dyDescent="0.25">
      <c r="A82"/>
      <c r="B82"/>
      <c r="E82" s="106"/>
      <c r="F82" s="106"/>
      <c r="G82" s="106"/>
      <c r="H82" s="106"/>
      <c r="J82"/>
      <c r="K82"/>
      <c r="M82"/>
      <c r="S82"/>
      <c r="T82"/>
      <c r="U82"/>
      <c r="V82"/>
      <c r="W82"/>
      <c r="X82"/>
      <c r="Y82"/>
    </row>
    <row r="83" spans="1:25" s="62" customFormat="1" x14ac:dyDescent="0.25">
      <c r="A83"/>
      <c r="B83"/>
      <c r="E83" s="106"/>
      <c r="F83" s="106"/>
      <c r="G83" s="106"/>
      <c r="H83" s="106"/>
      <c r="J83"/>
      <c r="K83"/>
      <c r="M83"/>
      <c r="S83"/>
      <c r="T83"/>
      <c r="U83"/>
      <c r="V83"/>
      <c r="W83"/>
      <c r="X83"/>
      <c r="Y83"/>
    </row>
    <row r="84" spans="1:25" s="62" customFormat="1" x14ac:dyDescent="0.25">
      <c r="A84"/>
      <c r="B84"/>
      <c r="E84" s="106"/>
      <c r="F84" s="106"/>
      <c r="G84" s="106"/>
      <c r="H84" s="106"/>
      <c r="J84"/>
      <c r="K84"/>
      <c r="M84"/>
      <c r="S84"/>
      <c r="T84"/>
      <c r="U84"/>
      <c r="V84"/>
      <c r="W84"/>
      <c r="X84"/>
      <c r="Y84"/>
    </row>
    <row r="85" spans="1:25" s="62" customFormat="1" x14ac:dyDescent="0.25">
      <c r="A85"/>
      <c r="B85"/>
      <c r="E85" s="106"/>
      <c r="F85" s="106"/>
      <c r="G85" s="106"/>
      <c r="H85" s="106"/>
      <c r="J85"/>
      <c r="K85"/>
      <c r="M85"/>
      <c r="S85"/>
      <c r="T85"/>
      <c r="U85"/>
      <c r="V85"/>
      <c r="W85"/>
      <c r="X85"/>
      <c r="Y85"/>
    </row>
    <row r="86" spans="1:25" s="62" customFormat="1" x14ac:dyDescent="0.25">
      <c r="A86"/>
      <c r="B86"/>
      <c r="E86" s="106"/>
      <c r="F86" s="106"/>
      <c r="G86" s="106"/>
      <c r="H86" s="106"/>
      <c r="J86"/>
      <c r="K86"/>
      <c r="M86"/>
      <c r="S86"/>
      <c r="T86"/>
      <c r="U86"/>
      <c r="V86"/>
      <c r="W86"/>
      <c r="X86"/>
      <c r="Y86"/>
    </row>
    <row r="87" spans="1:25" s="62" customFormat="1" x14ac:dyDescent="0.25">
      <c r="A87"/>
      <c r="B87"/>
      <c r="E87" s="106"/>
      <c r="F87" s="106"/>
      <c r="G87" s="106"/>
      <c r="H87" s="106"/>
      <c r="J87"/>
      <c r="K87"/>
      <c r="M87"/>
      <c r="S87"/>
      <c r="T87"/>
      <c r="U87"/>
      <c r="V87"/>
      <c r="W87"/>
      <c r="X87"/>
      <c r="Y87"/>
    </row>
    <row r="88" spans="1:25" s="62" customFormat="1" x14ac:dyDescent="0.25">
      <c r="A88"/>
      <c r="B88"/>
      <c r="E88" s="106"/>
      <c r="F88" s="106"/>
      <c r="G88" s="106"/>
      <c r="H88" s="106"/>
      <c r="J88"/>
      <c r="K88"/>
      <c r="M88"/>
      <c r="S88"/>
      <c r="T88"/>
      <c r="U88"/>
      <c r="V88"/>
      <c r="W88"/>
      <c r="X88"/>
      <c r="Y88"/>
    </row>
    <row r="89" spans="1:25" s="62" customFormat="1" x14ac:dyDescent="0.25">
      <c r="A89"/>
      <c r="B89"/>
      <c r="E89" s="106"/>
      <c r="F89" s="106"/>
      <c r="G89" s="106"/>
      <c r="H89" s="106"/>
      <c r="J89"/>
      <c r="K89"/>
      <c r="M89"/>
      <c r="S89"/>
      <c r="T89"/>
      <c r="U89"/>
      <c r="V89"/>
      <c r="W89"/>
      <c r="X89"/>
      <c r="Y89"/>
    </row>
    <row r="90" spans="1:25" s="62" customFormat="1" x14ac:dyDescent="0.25">
      <c r="A90"/>
      <c r="B90"/>
      <c r="E90" s="106"/>
      <c r="F90" s="106"/>
      <c r="G90" s="106"/>
      <c r="H90" s="106"/>
      <c r="J90"/>
      <c r="K90"/>
      <c r="M90"/>
      <c r="S90"/>
      <c r="T90"/>
      <c r="U90"/>
      <c r="V90"/>
      <c r="W90"/>
      <c r="X90"/>
      <c r="Y90"/>
    </row>
    <row r="91" spans="1:25" s="62" customFormat="1" x14ac:dyDescent="0.25">
      <c r="A91"/>
      <c r="B91"/>
      <c r="E91" s="106"/>
      <c r="F91" s="106"/>
      <c r="G91" s="106"/>
      <c r="H91" s="106"/>
      <c r="J91"/>
      <c r="K91"/>
      <c r="M91"/>
      <c r="S91"/>
      <c r="T91"/>
      <c r="U91"/>
      <c r="V91"/>
      <c r="W91"/>
      <c r="X91"/>
      <c r="Y91"/>
    </row>
    <row r="92" spans="1:25" s="62" customFormat="1" x14ac:dyDescent="0.25">
      <c r="A92"/>
      <c r="B92"/>
      <c r="E92" s="106"/>
      <c r="F92" s="106"/>
      <c r="G92" s="106"/>
      <c r="H92" s="106"/>
      <c r="J92"/>
      <c r="K92"/>
      <c r="M92"/>
      <c r="P92" s="84"/>
      <c r="S92"/>
      <c r="T92"/>
      <c r="U92"/>
      <c r="V92"/>
      <c r="W92"/>
      <c r="X92"/>
      <c r="Y92"/>
    </row>
    <row r="93" spans="1:25" s="62" customFormat="1" x14ac:dyDescent="0.25">
      <c r="A93"/>
      <c r="B93"/>
      <c r="E93" s="106"/>
      <c r="F93" s="106"/>
      <c r="G93" s="106"/>
      <c r="H93" s="106"/>
      <c r="J93"/>
      <c r="K93"/>
      <c r="M93"/>
      <c r="S93"/>
      <c r="T93"/>
      <c r="U93"/>
      <c r="V93"/>
      <c r="W93"/>
      <c r="X93"/>
      <c r="Y93"/>
    </row>
    <row r="94" spans="1:25" s="62" customFormat="1" x14ac:dyDescent="0.25">
      <c r="A94"/>
      <c r="B94"/>
      <c r="E94" s="106"/>
      <c r="F94" s="106"/>
      <c r="G94" s="106"/>
      <c r="H94" s="106"/>
      <c r="J94"/>
      <c r="K94"/>
      <c r="M94"/>
      <c r="S94"/>
      <c r="T94"/>
      <c r="U94"/>
      <c r="V94"/>
      <c r="W94"/>
      <c r="X94"/>
      <c r="Y94"/>
    </row>
    <row r="95" spans="1:25" s="62" customFormat="1" x14ac:dyDescent="0.25">
      <c r="A95"/>
      <c r="B95"/>
      <c r="E95" s="106"/>
      <c r="F95" s="106"/>
      <c r="G95" s="106"/>
      <c r="H95" s="106"/>
      <c r="J95"/>
      <c r="K95"/>
      <c r="M95"/>
      <c r="S95"/>
      <c r="T95"/>
      <c r="U95"/>
      <c r="V95"/>
      <c r="W95"/>
      <c r="X95"/>
      <c r="Y95"/>
    </row>
    <row r="96" spans="1:25" s="62" customFormat="1" x14ac:dyDescent="0.25">
      <c r="A96"/>
      <c r="B96"/>
      <c r="E96" s="106"/>
      <c r="F96" s="106"/>
      <c r="G96" s="106"/>
      <c r="H96" s="106"/>
      <c r="J96"/>
      <c r="K96"/>
      <c r="M96"/>
      <c r="S96"/>
      <c r="T96"/>
      <c r="U96"/>
      <c r="V96"/>
      <c r="W96"/>
      <c r="X96"/>
      <c r="Y96"/>
    </row>
    <row r="97" spans="1:25" s="62" customFormat="1" x14ac:dyDescent="0.25">
      <c r="A97"/>
      <c r="B97"/>
      <c r="E97" s="106"/>
      <c r="F97" s="106"/>
      <c r="G97" s="106"/>
      <c r="H97" s="106"/>
      <c r="J97"/>
      <c r="K97"/>
      <c r="M97"/>
      <c r="S97"/>
      <c r="T97"/>
      <c r="U97"/>
      <c r="V97"/>
      <c r="W97"/>
      <c r="X97"/>
      <c r="Y97"/>
    </row>
    <row r="98" spans="1:25" s="62" customFormat="1" x14ac:dyDescent="0.25">
      <c r="A98"/>
      <c r="B98"/>
      <c r="E98" s="106"/>
      <c r="F98" s="106"/>
      <c r="G98" s="106"/>
      <c r="H98" s="106"/>
      <c r="J98"/>
      <c r="K98"/>
      <c r="M98"/>
      <c r="S98"/>
      <c r="T98"/>
      <c r="U98"/>
      <c r="V98"/>
      <c r="W98"/>
      <c r="X98"/>
      <c r="Y98"/>
    </row>
    <row r="99" spans="1:25" s="62" customFormat="1" x14ac:dyDescent="0.25">
      <c r="A99"/>
      <c r="B99"/>
      <c r="E99" s="106"/>
      <c r="F99" s="106"/>
      <c r="G99" s="106"/>
      <c r="H99" s="106"/>
      <c r="J99"/>
      <c r="K99"/>
      <c r="M99"/>
      <c r="S99"/>
      <c r="T99"/>
      <c r="U99"/>
      <c r="V99"/>
      <c r="W99"/>
      <c r="X99"/>
      <c r="Y99"/>
    </row>
    <row r="100" spans="1:25" s="62" customFormat="1" x14ac:dyDescent="0.25">
      <c r="A100"/>
      <c r="B100"/>
      <c r="E100" s="106"/>
      <c r="F100" s="106"/>
      <c r="G100" s="106"/>
      <c r="H100" s="106"/>
      <c r="J100"/>
      <c r="K100"/>
      <c r="M100"/>
      <c r="S100"/>
      <c r="T100"/>
      <c r="U100"/>
      <c r="V100"/>
      <c r="W100"/>
      <c r="X100"/>
      <c r="Y100"/>
    </row>
    <row r="101" spans="1:25" s="62" customFormat="1" x14ac:dyDescent="0.25">
      <c r="A101"/>
      <c r="B101"/>
      <c r="E101" s="106"/>
      <c r="F101" s="106"/>
      <c r="G101" s="106"/>
      <c r="H101" s="106"/>
      <c r="J101"/>
      <c r="K101"/>
      <c r="M101"/>
      <c r="S101"/>
      <c r="T101"/>
      <c r="U101"/>
      <c r="V101"/>
      <c r="W101"/>
      <c r="X101"/>
      <c r="Y101"/>
    </row>
    <row r="102" spans="1:25" s="62" customFormat="1" x14ac:dyDescent="0.25">
      <c r="A102"/>
      <c r="B102"/>
      <c r="E102" s="106"/>
      <c r="F102" s="106"/>
      <c r="G102" s="106"/>
      <c r="H102" s="106"/>
      <c r="J102"/>
      <c r="K102"/>
      <c r="M102"/>
      <c r="S102"/>
      <c r="T102"/>
      <c r="U102"/>
      <c r="V102"/>
      <c r="W102"/>
      <c r="X102"/>
      <c r="Y102"/>
    </row>
    <row r="103" spans="1:25" s="62" customFormat="1" x14ac:dyDescent="0.25">
      <c r="A103"/>
      <c r="B103"/>
      <c r="E103" s="106"/>
      <c r="F103" s="106"/>
      <c r="G103" s="106"/>
      <c r="H103" s="106"/>
      <c r="J103"/>
      <c r="K103"/>
      <c r="M103"/>
      <c r="S103"/>
      <c r="T103"/>
      <c r="U103"/>
      <c r="V103"/>
      <c r="W103"/>
      <c r="X103"/>
      <c r="Y103"/>
    </row>
    <row r="104" spans="1:25" s="62" customFormat="1" x14ac:dyDescent="0.25">
      <c r="A104"/>
      <c r="B104"/>
      <c r="E104" s="106"/>
      <c r="F104" s="106"/>
      <c r="G104" s="106"/>
      <c r="H104" s="106"/>
      <c r="J104"/>
      <c r="K104"/>
      <c r="M104"/>
      <c r="S104"/>
      <c r="T104"/>
      <c r="U104"/>
      <c r="V104"/>
      <c r="W104"/>
      <c r="X104"/>
      <c r="Y104"/>
    </row>
    <row r="105" spans="1:25" s="62" customFormat="1" x14ac:dyDescent="0.25">
      <c r="A105"/>
      <c r="B105"/>
      <c r="E105" s="106"/>
      <c r="F105" s="106"/>
      <c r="G105" s="106"/>
      <c r="H105" s="106"/>
      <c r="J105"/>
      <c r="K105"/>
      <c r="M105"/>
      <c r="S105"/>
      <c r="T105"/>
      <c r="U105"/>
      <c r="V105"/>
      <c r="W105"/>
      <c r="X105"/>
      <c r="Y105"/>
    </row>
    <row r="106" spans="1:25" s="62" customFormat="1" x14ac:dyDescent="0.25">
      <c r="A106"/>
      <c r="B106"/>
      <c r="E106" s="106"/>
      <c r="F106" s="106"/>
      <c r="G106" s="106"/>
      <c r="H106" s="106"/>
      <c r="J106"/>
      <c r="K106"/>
      <c r="M106"/>
      <c r="S106"/>
      <c r="T106"/>
      <c r="U106"/>
      <c r="V106"/>
      <c r="W106"/>
      <c r="X106"/>
      <c r="Y106"/>
    </row>
    <row r="107" spans="1:25" s="62" customFormat="1" x14ac:dyDescent="0.25">
      <c r="A107"/>
      <c r="B107"/>
      <c r="E107" s="106"/>
      <c r="F107" s="106"/>
      <c r="G107" s="106"/>
      <c r="H107" s="106"/>
      <c r="J107"/>
      <c r="K107"/>
      <c r="M107"/>
      <c r="S107"/>
      <c r="T107"/>
      <c r="U107"/>
      <c r="V107"/>
      <c r="W107"/>
      <c r="X107"/>
      <c r="Y107"/>
    </row>
    <row r="108" spans="1:25" s="62" customFormat="1" x14ac:dyDescent="0.25">
      <c r="A108"/>
      <c r="B108"/>
      <c r="E108" s="106"/>
      <c r="F108" s="106"/>
      <c r="G108" s="106"/>
      <c r="H108" s="106"/>
      <c r="J108"/>
      <c r="K108"/>
      <c r="M108"/>
      <c r="S108"/>
      <c r="T108"/>
      <c r="U108"/>
      <c r="V108"/>
      <c r="W108"/>
      <c r="X108"/>
      <c r="Y108"/>
    </row>
    <row r="109" spans="1:25" s="62" customFormat="1" x14ac:dyDescent="0.25">
      <c r="A109"/>
      <c r="B109"/>
      <c r="E109" s="106"/>
      <c r="F109" s="106"/>
      <c r="G109" s="106"/>
      <c r="H109" s="106"/>
      <c r="J109"/>
      <c r="K109"/>
      <c r="M109"/>
      <c r="S109"/>
      <c r="T109"/>
      <c r="U109"/>
      <c r="V109"/>
      <c r="W109"/>
      <c r="X109"/>
      <c r="Y109"/>
    </row>
    <row r="110" spans="1:25" s="62" customFormat="1" x14ac:dyDescent="0.25">
      <c r="A110"/>
      <c r="B110"/>
      <c r="E110" s="106"/>
      <c r="F110" s="106"/>
      <c r="G110" s="106"/>
      <c r="H110" s="106"/>
      <c r="J110"/>
      <c r="K110"/>
      <c r="M110"/>
      <c r="S110"/>
      <c r="T110"/>
      <c r="U110"/>
      <c r="V110"/>
      <c r="W110"/>
      <c r="X110"/>
      <c r="Y110"/>
    </row>
    <row r="111" spans="1:25" s="62" customFormat="1" x14ac:dyDescent="0.25">
      <c r="A111"/>
      <c r="B111"/>
      <c r="E111" s="106"/>
      <c r="F111" s="106"/>
      <c r="G111" s="106"/>
      <c r="H111" s="106"/>
      <c r="J111"/>
      <c r="K111"/>
      <c r="M111"/>
      <c r="S111"/>
      <c r="T111"/>
      <c r="U111"/>
      <c r="V111"/>
      <c r="W111"/>
      <c r="X111"/>
      <c r="Y111"/>
    </row>
    <row r="112" spans="1:25" s="62" customFormat="1" x14ac:dyDescent="0.25">
      <c r="A112"/>
      <c r="B112"/>
      <c r="E112" s="106"/>
      <c r="F112" s="106"/>
      <c r="G112" s="106"/>
      <c r="H112" s="106"/>
      <c r="J112"/>
      <c r="K112"/>
      <c r="M112"/>
      <c r="S112"/>
      <c r="T112"/>
      <c r="U112"/>
      <c r="V112"/>
      <c r="W112"/>
      <c r="X112"/>
      <c r="Y112"/>
    </row>
    <row r="113" spans="1:25" s="62" customFormat="1" x14ac:dyDescent="0.25">
      <c r="A113"/>
      <c r="B113"/>
      <c r="E113" s="106"/>
      <c r="F113" s="106"/>
      <c r="G113" s="106"/>
      <c r="H113" s="106"/>
      <c r="J113"/>
      <c r="K113"/>
      <c r="M113"/>
      <c r="S113"/>
      <c r="T113"/>
      <c r="U113"/>
      <c r="V113"/>
      <c r="W113"/>
      <c r="X113"/>
      <c r="Y113"/>
    </row>
    <row r="114" spans="1:25" s="62" customFormat="1" x14ac:dyDescent="0.25">
      <c r="A114"/>
      <c r="B114"/>
      <c r="E114" s="106"/>
      <c r="F114" s="106"/>
      <c r="G114" s="106"/>
      <c r="H114" s="106"/>
      <c r="J114"/>
      <c r="K114"/>
      <c r="M114"/>
      <c r="S114"/>
      <c r="T114"/>
      <c r="U114"/>
      <c r="V114"/>
      <c r="W114"/>
      <c r="X114"/>
      <c r="Y114"/>
    </row>
    <row r="115" spans="1:25" s="62" customFormat="1" x14ac:dyDescent="0.25">
      <c r="A115"/>
      <c r="B115"/>
      <c r="E115" s="106"/>
      <c r="F115" s="106"/>
      <c r="G115" s="106"/>
      <c r="H115" s="106"/>
      <c r="J115"/>
      <c r="K115"/>
      <c r="M115"/>
      <c r="S115"/>
      <c r="T115"/>
      <c r="U115"/>
      <c r="V115"/>
      <c r="W115"/>
      <c r="X115"/>
      <c r="Y115"/>
    </row>
    <row r="116" spans="1:25" s="62" customFormat="1" x14ac:dyDescent="0.25">
      <c r="A116"/>
      <c r="B116"/>
      <c r="E116" s="106"/>
      <c r="F116" s="106"/>
      <c r="G116" s="106"/>
      <c r="H116" s="106"/>
      <c r="J116"/>
      <c r="K116"/>
      <c r="M116"/>
      <c r="S116"/>
      <c r="T116"/>
      <c r="U116"/>
      <c r="V116"/>
      <c r="W116"/>
      <c r="X116"/>
      <c r="Y116"/>
    </row>
    <row r="117" spans="1:25" s="62" customFormat="1" x14ac:dyDescent="0.25">
      <c r="A117"/>
      <c r="B117"/>
      <c r="E117" s="106"/>
      <c r="F117" s="106"/>
      <c r="G117" s="106"/>
      <c r="H117" s="106"/>
      <c r="J117"/>
      <c r="K117"/>
      <c r="M117"/>
      <c r="S117"/>
      <c r="T117"/>
      <c r="U117"/>
      <c r="V117"/>
      <c r="W117"/>
      <c r="X117"/>
      <c r="Y117"/>
    </row>
    <row r="118" spans="1:25" s="62" customFormat="1" x14ac:dyDescent="0.25">
      <c r="A118"/>
      <c r="B118"/>
      <c r="E118" s="106"/>
      <c r="F118" s="106"/>
      <c r="G118" s="106"/>
      <c r="H118" s="106"/>
      <c r="J118"/>
      <c r="K118"/>
      <c r="M118"/>
      <c r="S118"/>
      <c r="T118"/>
      <c r="U118"/>
      <c r="V118"/>
      <c r="W118"/>
      <c r="X118"/>
      <c r="Y118"/>
    </row>
    <row r="119" spans="1:25" s="62" customFormat="1" x14ac:dyDescent="0.25">
      <c r="A119"/>
      <c r="B119"/>
      <c r="E119" s="106"/>
      <c r="F119" s="106"/>
      <c r="G119" s="106"/>
      <c r="H119" s="106"/>
      <c r="J119"/>
      <c r="K119"/>
      <c r="M119"/>
      <c r="S119"/>
      <c r="T119"/>
      <c r="U119"/>
      <c r="V119"/>
      <c r="W119"/>
      <c r="X119"/>
      <c r="Y119"/>
    </row>
    <row r="120" spans="1:25" s="62" customFormat="1" x14ac:dyDescent="0.25">
      <c r="A120"/>
      <c r="B120"/>
      <c r="E120" s="106"/>
      <c r="F120" s="106"/>
      <c r="G120" s="106"/>
      <c r="H120" s="106"/>
      <c r="J120"/>
      <c r="K120"/>
      <c r="M120"/>
      <c r="S120"/>
      <c r="T120"/>
      <c r="U120"/>
      <c r="V120"/>
      <c r="W120"/>
      <c r="X120"/>
      <c r="Y120"/>
    </row>
    <row r="121" spans="1:25" s="62" customFormat="1" x14ac:dyDescent="0.25">
      <c r="A121"/>
      <c r="B121"/>
      <c r="E121" s="106"/>
      <c r="F121" s="106"/>
      <c r="G121" s="106"/>
      <c r="H121" s="106"/>
      <c r="J121"/>
      <c r="K121"/>
      <c r="M121"/>
      <c r="S121"/>
      <c r="T121"/>
      <c r="U121"/>
      <c r="V121"/>
      <c r="W121"/>
      <c r="X121"/>
      <c r="Y121"/>
    </row>
    <row r="122" spans="1:25" s="62" customFormat="1" x14ac:dyDescent="0.25">
      <c r="A122"/>
      <c r="B122"/>
      <c r="E122" s="106"/>
      <c r="F122" s="106"/>
      <c r="G122" s="106"/>
      <c r="H122" s="106"/>
      <c r="J122"/>
      <c r="K122"/>
      <c r="M122"/>
      <c r="S122"/>
      <c r="T122"/>
      <c r="U122"/>
      <c r="V122"/>
      <c r="W122"/>
      <c r="X122"/>
      <c r="Y122"/>
    </row>
    <row r="123" spans="1:25" s="62" customFormat="1" x14ac:dyDescent="0.25">
      <c r="A123"/>
      <c r="B123"/>
      <c r="E123" s="106"/>
      <c r="F123" s="106"/>
      <c r="G123" s="106"/>
      <c r="H123" s="106"/>
      <c r="J123"/>
      <c r="K123"/>
      <c r="M123"/>
      <c r="S123"/>
      <c r="T123"/>
      <c r="U123"/>
      <c r="V123"/>
      <c r="W123"/>
      <c r="X123"/>
      <c r="Y123"/>
    </row>
    <row r="124" spans="1:25" s="62" customFormat="1" x14ac:dyDescent="0.25">
      <c r="A124"/>
      <c r="B124"/>
      <c r="E124" s="106"/>
      <c r="F124" s="106"/>
      <c r="G124" s="106"/>
      <c r="H124" s="106"/>
      <c r="J124"/>
      <c r="K124"/>
      <c r="M124"/>
      <c r="S124"/>
      <c r="T124"/>
      <c r="U124"/>
      <c r="V124"/>
      <c r="W124"/>
      <c r="X124"/>
      <c r="Y124"/>
    </row>
    <row r="125" spans="1:25" s="62" customFormat="1" x14ac:dyDescent="0.25">
      <c r="A125"/>
      <c r="B125"/>
      <c r="E125" s="106"/>
      <c r="F125" s="106"/>
      <c r="G125" s="106"/>
      <c r="H125" s="106"/>
      <c r="J125"/>
      <c r="K125"/>
      <c r="M125"/>
      <c r="S125"/>
      <c r="T125"/>
      <c r="U125"/>
      <c r="V125"/>
      <c r="W125"/>
      <c r="X125"/>
      <c r="Y125"/>
    </row>
    <row r="126" spans="1:25" s="62" customFormat="1" x14ac:dyDescent="0.25">
      <c r="A126"/>
      <c r="B126"/>
      <c r="E126" s="106"/>
      <c r="F126" s="106"/>
      <c r="G126" s="106"/>
      <c r="H126" s="106"/>
      <c r="J126"/>
      <c r="K126"/>
      <c r="M126"/>
      <c r="S126"/>
      <c r="T126"/>
      <c r="U126"/>
      <c r="V126"/>
      <c r="W126"/>
      <c r="X126"/>
      <c r="Y126"/>
    </row>
    <row r="127" spans="1:25" s="62" customFormat="1" x14ac:dyDescent="0.25">
      <c r="A127"/>
      <c r="B127"/>
      <c r="E127" s="106"/>
      <c r="F127" s="106"/>
      <c r="G127" s="106"/>
      <c r="H127" s="106"/>
      <c r="J127"/>
      <c r="K127"/>
      <c r="M127"/>
      <c r="S127"/>
      <c r="T127"/>
      <c r="U127"/>
      <c r="V127"/>
      <c r="W127"/>
      <c r="X127"/>
      <c r="Y127"/>
    </row>
    <row r="128" spans="1:25" s="62" customFormat="1" x14ac:dyDescent="0.25">
      <c r="A128"/>
      <c r="B128"/>
      <c r="E128" s="106"/>
      <c r="F128" s="106"/>
      <c r="G128" s="106"/>
      <c r="H128" s="106"/>
      <c r="J128"/>
      <c r="K128"/>
      <c r="M128"/>
      <c r="S128"/>
      <c r="T128"/>
      <c r="U128"/>
      <c r="V128"/>
      <c r="W128"/>
      <c r="X128"/>
      <c r="Y128"/>
    </row>
    <row r="129" spans="1:25" s="62" customFormat="1" x14ac:dyDescent="0.25">
      <c r="A129"/>
      <c r="B129"/>
      <c r="E129" s="106"/>
      <c r="F129" s="106"/>
      <c r="G129" s="106"/>
      <c r="H129" s="106"/>
      <c r="J129"/>
      <c r="K129"/>
      <c r="M129"/>
      <c r="S129"/>
      <c r="T129"/>
      <c r="U129"/>
      <c r="V129"/>
      <c r="W129"/>
      <c r="X129"/>
      <c r="Y129"/>
    </row>
    <row r="130" spans="1:25" s="62" customFormat="1" x14ac:dyDescent="0.25">
      <c r="A130"/>
      <c r="B130"/>
      <c r="E130" s="106"/>
      <c r="F130" s="106"/>
      <c r="G130" s="106"/>
      <c r="H130" s="106"/>
      <c r="I130"/>
      <c r="J130"/>
      <c r="K130"/>
      <c r="L130"/>
      <c r="M130"/>
      <c r="N130"/>
      <c r="O130"/>
      <c r="S130"/>
      <c r="T130"/>
      <c r="U130"/>
      <c r="V130"/>
      <c r="W130"/>
      <c r="X130"/>
      <c r="Y130"/>
    </row>
    <row r="131" spans="1:25" s="62" customFormat="1" x14ac:dyDescent="0.25">
      <c r="A131"/>
      <c r="B131"/>
      <c r="E131" s="106"/>
      <c r="F131" s="106"/>
      <c r="G131" s="106"/>
      <c r="H131" s="106"/>
      <c r="I131"/>
      <c r="J131"/>
      <c r="K131"/>
      <c r="L131"/>
      <c r="M131"/>
      <c r="N131"/>
      <c r="O131"/>
      <c r="S131"/>
      <c r="T131"/>
      <c r="U131"/>
      <c r="V131"/>
      <c r="W131"/>
      <c r="X131"/>
      <c r="Y131"/>
    </row>
    <row r="132" spans="1:25" s="62" customFormat="1" x14ac:dyDescent="0.25">
      <c r="A132"/>
      <c r="B132"/>
      <c r="E132" s="106"/>
      <c r="F132" s="106"/>
      <c r="G132" s="106"/>
      <c r="H132" s="106"/>
      <c r="I132"/>
      <c r="J132"/>
      <c r="K132"/>
      <c r="L132"/>
      <c r="M132"/>
      <c r="N132"/>
      <c r="O132"/>
      <c r="S132"/>
      <c r="T132"/>
      <c r="U132"/>
      <c r="V132"/>
      <c r="W132"/>
      <c r="X132"/>
      <c r="Y132"/>
    </row>
    <row r="133" spans="1:25" s="62" customFormat="1" x14ac:dyDescent="0.25">
      <c r="A133"/>
      <c r="B133"/>
      <c r="E133" s="106"/>
      <c r="F133" s="106"/>
      <c r="G133" s="106"/>
      <c r="H133" s="106"/>
      <c r="I133"/>
      <c r="J133"/>
      <c r="K133"/>
      <c r="L133"/>
      <c r="M133"/>
      <c r="N133"/>
      <c r="O133"/>
      <c r="S133"/>
      <c r="T133"/>
      <c r="U133"/>
      <c r="V133"/>
      <c r="W133"/>
      <c r="X133"/>
      <c r="Y133"/>
    </row>
    <row r="134" spans="1:25" s="62" customFormat="1" x14ac:dyDescent="0.25">
      <c r="A134"/>
      <c r="B134"/>
      <c r="E134" s="106"/>
      <c r="F134" s="106"/>
      <c r="G134" s="106"/>
      <c r="H134" s="106"/>
      <c r="I134"/>
      <c r="J134"/>
      <c r="K134"/>
      <c r="L134"/>
      <c r="M134"/>
      <c r="N134"/>
      <c r="O134"/>
      <c r="S134"/>
      <c r="T134"/>
      <c r="U134"/>
      <c r="V134"/>
      <c r="W134"/>
      <c r="X134"/>
      <c r="Y134"/>
    </row>
    <row r="135" spans="1:25" s="62" customFormat="1" x14ac:dyDescent="0.25">
      <c r="A135"/>
      <c r="B135"/>
      <c r="E135" s="106"/>
      <c r="F135" s="106"/>
      <c r="G135" s="106"/>
      <c r="H135" s="106"/>
      <c r="I135"/>
      <c r="J135"/>
      <c r="K135"/>
      <c r="L135"/>
      <c r="M135"/>
      <c r="N135"/>
      <c r="O135"/>
      <c r="S135"/>
      <c r="T135"/>
      <c r="U135"/>
      <c r="V135"/>
      <c r="W135"/>
      <c r="X135"/>
      <c r="Y135"/>
    </row>
    <row r="136" spans="1:25" s="62" customFormat="1" x14ac:dyDescent="0.25">
      <c r="A136"/>
      <c r="B136"/>
      <c r="E136" s="106"/>
      <c r="F136" s="106"/>
      <c r="G136" s="106"/>
      <c r="H136" s="106"/>
      <c r="I136"/>
      <c r="J136"/>
      <c r="K136"/>
      <c r="L136"/>
      <c r="M136"/>
      <c r="N136"/>
      <c r="O136"/>
      <c r="S136"/>
      <c r="T136"/>
      <c r="U136"/>
      <c r="V136"/>
      <c r="W136"/>
      <c r="X136"/>
      <c r="Y136"/>
    </row>
    <row r="137" spans="1:25" s="62" customFormat="1" x14ac:dyDescent="0.25">
      <c r="A137"/>
      <c r="B137"/>
      <c r="E137" s="106"/>
      <c r="F137" s="106"/>
      <c r="G137" s="106"/>
      <c r="H137" s="106"/>
      <c r="I137"/>
      <c r="J137"/>
      <c r="K137"/>
      <c r="L137"/>
      <c r="M137"/>
      <c r="N137"/>
      <c r="O137"/>
      <c r="S137"/>
      <c r="T137"/>
      <c r="U137"/>
      <c r="V137"/>
      <c r="W137"/>
      <c r="X137"/>
      <c r="Y137"/>
    </row>
    <row r="138" spans="1:25" s="62" customFormat="1" x14ac:dyDescent="0.25">
      <c r="A138"/>
      <c r="B138"/>
      <c r="E138" s="106"/>
      <c r="F138" s="106"/>
      <c r="G138" s="106"/>
      <c r="H138" s="106"/>
      <c r="I138"/>
      <c r="J138"/>
      <c r="K138"/>
      <c r="L138"/>
      <c r="M138"/>
      <c r="N138"/>
      <c r="O138"/>
      <c r="S138"/>
      <c r="T138"/>
      <c r="U138"/>
      <c r="V138"/>
      <c r="W138"/>
      <c r="X138"/>
      <c r="Y138"/>
    </row>
    <row r="139" spans="1:25" s="62" customFormat="1" x14ac:dyDescent="0.25">
      <c r="A139"/>
      <c r="B139"/>
      <c r="E139" s="106"/>
      <c r="F139" s="106"/>
      <c r="G139" s="106"/>
      <c r="H139" s="106"/>
      <c r="I139"/>
      <c r="J139"/>
      <c r="K139"/>
      <c r="L139"/>
      <c r="M139"/>
      <c r="N139"/>
      <c r="O139"/>
      <c r="S139"/>
      <c r="T139"/>
      <c r="U139"/>
      <c r="V139"/>
      <c r="W139"/>
      <c r="X139"/>
      <c r="Y139"/>
    </row>
    <row r="140" spans="1:25" s="62" customFormat="1" x14ac:dyDescent="0.25">
      <c r="A140"/>
      <c r="B140"/>
      <c r="E140" s="106"/>
      <c r="F140" s="106"/>
      <c r="G140" s="106"/>
      <c r="H140" s="106"/>
      <c r="I140"/>
      <c r="J140"/>
      <c r="K140"/>
      <c r="L140"/>
      <c r="M140"/>
      <c r="N140"/>
      <c r="O140"/>
      <c r="S140"/>
      <c r="T140"/>
      <c r="U140"/>
      <c r="V140"/>
      <c r="W140"/>
      <c r="X140"/>
      <c r="Y140"/>
    </row>
    <row r="141" spans="1:25" s="62" customFormat="1" x14ac:dyDescent="0.25">
      <c r="A141"/>
      <c r="B141"/>
      <c r="E141" s="106"/>
      <c r="F141" s="106"/>
      <c r="G141" s="106"/>
      <c r="H141" s="106"/>
      <c r="I141"/>
      <c r="J141"/>
      <c r="K141"/>
      <c r="L141"/>
      <c r="M141"/>
      <c r="N141"/>
      <c r="O141"/>
      <c r="S141"/>
      <c r="T141"/>
      <c r="U141"/>
      <c r="V141"/>
      <c r="W141"/>
      <c r="X141"/>
      <c r="Y141"/>
    </row>
    <row r="142" spans="1:25" s="62" customFormat="1" x14ac:dyDescent="0.25">
      <c r="A142"/>
      <c r="B142"/>
      <c r="E142" s="106"/>
      <c r="F142" s="106"/>
      <c r="G142" s="106"/>
      <c r="H142" s="106"/>
      <c r="I142"/>
      <c r="J142"/>
      <c r="K142"/>
      <c r="L142"/>
      <c r="M142"/>
      <c r="N142"/>
      <c r="O142"/>
      <c r="S142"/>
      <c r="T142"/>
      <c r="U142"/>
      <c r="V142"/>
      <c r="W142"/>
      <c r="X142"/>
      <c r="Y142"/>
    </row>
    <row r="143" spans="1:25" s="62" customFormat="1" x14ac:dyDescent="0.25">
      <c r="A143"/>
      <c r="B143"/>
      <c r="E143" s="106"/>
      <c r="F143" s="106"/>
      <c r="G143" s="106"/>
      <c r="H143" s="106"/>
      <c r="I143"/>
      <c r="J143"/>
      <c r="K143"/>
      <c r="L143"/>
      <c r="M143"/>
      <c r="N143"/>
      <c r="O143"/>
      <c r="S143"/>
      <c r="T143"/>
      <c r="U143"/>
      <c r="V143"/>
      <c r="W143"/>
      <c r="X143"/>
      <c r="Y143"/>
    </row>
    <row r="144" spans="1:25" s="62" customFormat="1" x14ac:dyDescent="0.25">
      <c r="A144"/>
      <c r="B144"/>
      <c r="E144" s="106"/>
      <c r="F144" s="106"/>
      <c r="G144" s="106"/>
      <c r="H144" s="106"/>
      <c r="I144"/>
      <c r="J144"/>
      <c r="K144"/>
      <c r="L144"/>
      <c r="M144"/>
      <c r="N144"/>
      <c r="O144"/>
      <c r="S144"/>
      <c r="T144"/>
      <c r="U144"/>
      <c r="V144"/>
      <c r="W144"/>
      <c r="X144"/>
      <c r="Y144"/>
    </row>
    <row r="145" spans="1:25" s="62" customFormat="1" x14ac:dyDescent="0.25">
      <c r="A145"/>
      <c r="B145"/>
      <c r="E145" s="106"/>
      <c r="F145" s="106"/>
      <c r="G145" s="106"/>
      <c r="H145" s="106"/>
      <c r="I145"/>
      <c r="J145"/>
      <c r="K145"/>
      <c r="L145"/>
      <c r="M145"/>
      <c r="N145"/>
      <c r="O145"/>
      <c r="S145"/>
      <c r="T145"/>
      <c r="U145"/>
      <c r="V145"/>
      <c r="W145"/>
      <c r="X145"/>
      <c r="Y145"/>
    </row>
    <row r="146" spans="1:25" s="62" customFormat="1" x14ac:dyDescent="0.25">
      <c r="A146"/>
      <c r="B146"/>
      <c r="E146" s="106"/>
      <c r="F146" s="106"/>
      <c r="G146" s="106"/>
      <c r="H146" s="106"/>
      <c r="I146"/>
      <c r="J146"/>
      <c r="K146"/>
      <c r="L146"/>
      <c r="M146"/>
      <c r="N146"/>
      <c r="O146"/>
      <c r="S146"/>
      <c r="T146"/>
      <c r="U146"/>
      <c r="V146"/>
      <c r="W146"/>
      <c r="X146"/>
      <c r="Y146"/>
    </row>
    <row r="147" spans="1:25" s="62" customFormat="1" x14ac:dyDescent="0.25">
      <c r="A147"/>
      <c r="B147"/>
      <c r="E147" s="106"/>
      <c r="F147" s="106"/>
      <c r="G147" s="106"/>
      <c r="H147" s="106"/>
      <c r="I147"/>
      <c r="J147"/>
      <c r="K147"/>
      <c r="L147"/>
      <c r="M147"/>
      <c r="N147"/>
      <c r="O147"/>
      <c r="S147"/>
      <c r="T147"/>
      <c r="U147"/>
      <c r="V147"/>
      <c r="W147"/>
      <c r="X147"/>
      <c r="Y147"/>
    </row>
    <row r="148" spans="1:25" s="62" customFormat="1" x14ac:dyDescent="0.25">
      <c r="A148"/>
      <c r="B148"/>
      <c r="E148" s="106"/>
      <c r="F148" s="106"/>
      <c r="G148" s="106"/>
      <c r="H148" s="106"/>
      <c r="I148"/>
      <c r="J148"/>
      <c r="K148"/>
      <c r="L148"/>
      <c r="M148"/>
      <c r="N148"/>
      <c r="O148"/>
      <c r="S148"/>
      <c r="T148"/>
      <c r="U148"/>
      <c r="V148"/>
      <c r="W148"/>
      <c r="X148"/>
      <c r="Y148"/>
    </row>
    <row r="149" spans="1:25" s="62" customFormat="1" x14ac:dyDescent="0.25">
      <c r="A149"/>
      <c r="B149"/>
      <c r="E149" s="106"/>
      <c r="F149" s="106"/>
      <c r="G149" s="106"/>
      <c r="H149" s="106"/>
      <c r="I149"/>
      <c r="J149"/>
      <c r="K149"/>
      <c r="L149"/>
      <c r="M149"/>
      <c r="N149"/>
      <c r="O149"/>
      <c r="S149"/>
      <c r="T149"/>
      <c r="U149"/>
      <c r="V149"/>
      <c r="W149"/>
      <c r="X149"/>
      <c r="Y149"/>
    </row>
    <row r="150" spans="1:25" s="62" customFormat="1" x14ac:dyDescent="0.25">
      <c r="A150"/>
      <c r="B150"/>
      <c r="E150" s="106"/>
      <c r="F150" s="106"/>
      <c r="G150" s="106"/>
      <c r="H150" s="106"/>
      <c r="I150"/>
      <c r="J150"/>
      <c r="K150"/>
      <c r="L150"/>
      <c r="M150"/>
      <c r="N150"/>
      <c r="O150"/>
      <c r="S150"/>
      <c r="T150"/>
      <c r="U150"/>
      <c r="V150"/>
      <c r="W150"/>
      <c r="X150"/>
      <c r="Y150"/>
    </row>
    <row r="151" spans="1:25" s="62" customFormat="1" x14ac:dyDescent="0.25">
      <c r="A151"/>
      <c r="B151"/>
      <c r="E151" s="106"/>
      <c r="F151" s="106"/>
      <c r="G151" s="106"/>
      <c r="H151" s="106"/>
      <c r="I151"/>
      <c r="J151"/>
      <c r="K151"/>
      <c r="L151"/>
      <c r="M151"/>
      <c r="N151"/>
      <c r="O151"/>
      <c r="S151"/>
      <c r="T151"/>
      <c r="U151"/>
      <c r="V151"/>
      <c r="W151"/>
      <c r="X151"/>
      <c r="Y151"/>
    </row>
    <row r="152" spans="1:25" s="62" customFormat="1" x14ac:dyDescent="0.25">
      <c r="A152"/>
      <c r="B152"/>
      <c r="E152" s="106"/>
      <c r="F152" s="106"/>
      <c r="G152" s="106"/>
      <c r="H152" s="106"/>
      <c r="I152"/>
      <c r="J152"/>
      <c r="K152"/>
      <c r="L152"/>
      <c r="M152"/>
      <c r="N152"/>
      <c r="O152"/>
      <c r="S152"/>
      <c r="T152"/>
      <c r="U152"/>
      <c r="V152"/>
      <c r="W152"/>
      <c r="X152"/>
      <c r="Y152"/>
    </row>
    <row r="153" spans="1:25" s="62" customFormat="1" x14ac:dyDescent="0.25">
      <c r="A153"/>
      <c r="B153"/>
      <c r="E153" s="106"/>
      <c r="F153" s="106"/>
      <c r="G153" s="106"/>
      <c r="H153" s="106"/>
      <c r="I153"/>
      <c r="J153"/>
      <c r="K153"/>
      <c r="L153"/>
      <c r="M153"/>
      <c r="N153"/>
      <c r="O153"/>
      <c r="S153"/>
      <c r="T153"/>
      <c r="U153"/>
      <c r="V153"/>
      <c r="W153"/>
      <c r="X153"/>
      <c r="Y153"/>
    </row>
    <row r="154" spans="1:25" s="62" customFormat="1" x14ac:dyDescent="0.25">
      <c r="A154"/>
      <c r="B154"/>
      <c r="E154" s="106"/>
      <c r="F154" s="106"/>
      <c r="G154" s="106"/>
      <c r="H154" s="106"/>
      <c r="I154"/>
      <c r="J154"/>
      <c r="K154"/>
      <c r="L154"/>
      <c r="M154"/>
      <c r="N154"/>
      <c r="O154"/>
      <c r="S154"/>
      <c r="T154"/>
      <c r="U154"/>
      <c r="V154"/>
      <c r="W154"/>
      <c r="X154"/>
      <c r="Y154"/>
    </row>
    <row r="155" spans="1:25" s="62" customFormat="1" x14ac:dyDescent="0.25">
      <c r="A155"/>
      <c r="B155"/>
      <c r="E155" s="106"/>
      <c r="F155" s="106"/>
      <c r="G155" s="106"/>
      <c r="H155" s="106"/>
      <c r="I155"/>
      <c r="J155"/>
      <c r="K155"/>
      <c r="L155"/>
      <c r="M155"/>
      <c r="N155"/>
      <c r="O155"/>
      <c r="S155"/>
      <c r="T155"/>
      <c r="U155"/>
      <c r="V155"/>
      <c r="W155"/>
      <c r="X155"/>
      <c r="Y155"/>
    </row>
    <row r="156" spans="1:25" s="62" customFormat="1" x14ac:dyDescent="0.25">
      <c r="A156"/>
      <c r="B156"/>
      <c r="E156" s="106"/>
      <c r="F156" s="106"/>
      <c r="G156" s="106"/>
      <c r="H156" s="106"/>
      <c r="I156"/>
      <c r="J156"/>
      <c r="K156"/>
      <c r="L156"/>
      <c r="M156"/>
      <c r="N156"/>
      <c r="O156"/>
      <c r="S156"/>
      <c r="T156"/>
      <c r="U156"/>
      <c r="V156"/>
      <c r="W156"/>
      <c r="X156"/>
      <c r="Y156"/>
    </row>
    <row r="157" spans="1:25" s="62" customFormat="1" x14ac:dyDescent="0.25">
      <c r="A157"/>
      <c r="B157"/>
      <c r="E157" s="106"/>
      <c r="F157" s="106"/>
      <c r="G157" s="106"/>
      <c r="H157" s="106"/>
      <c r="I157"/>
      <c r="J157"/>
      <c r="K157"/>
      <c r="L157"/>
      <c r="M157"/>
      <c r="N157"/>
      <c r="O157"/>
      <c r="S157"/>
      <c r="T157"/>
      <c r="U157"/>
      <c r="V157"/>
      <c r="W157"/>
      <c r="X157"/>
      <c r="Y157"/>
    </row>
    <row r="158" spans="1:25" s="62" customFormat="1" x14ac:dyDescent="0.25">
      <c r="A158"/>
      <c r="B158"/>
      <c r="E158" s="106"/>
      <c r="F158" s="106"/>
      <c r="G158" s="106"/>
      <c r="H158" s="106"/>
      <c r="I158"/>
      <c r="J158"/>
      <c r="K158"/>
      <c r="L158"/>
      <c r="M158"/>
      <c r="N158"/>
      <c r="O158"/>
      <c r="S158"/>
      <c r="T158"/>
      <c r="U158"/>
      <c r="V158"/>
      <c r="W158"/>
      <c r="X158"/>
      <c r="Y158"/>
    </row>
    <row r="159" spans="1:25" s="62" customFormat="1" x14ac:dyDescent="0.25">
      <c r="A159"/>
      <c r="B159"/>
      <c r="E159" s="106"/>
      <c r="F159" s="106"/>
      <c r="G159" s="106"/>
      <c r="H159" s="106"/>
      <c r="I159"/>
      <c r="J159"/>
      <c r="K159"/>
      <c r="L159"/>
      <c r="M159"/>
      <c r="N159"/>
      <c r="O159"/>
      <c r="S159"/>
      <c r="T159"/>
      <c r="U159"/>
      <c r="V159"/>
      <c r="W159"/>
      <c r="X159"/>
      <c r="Y159"/>
    </row>
    <row r="160" spans="1:25" s="62" customFormat="1" x14ac:dyDescent="0.25">
      <c r="A160"/>
      <c r="B160"/>
      <c r="E160" s="106"/>
      <c r="F160" s="106"/>
      <c r="G160" s="106"/>
      <c r="H160" s="106"/>
      <c r="I160"/>
      <c r="J160"/>
      <c r="K160"/>
      <c r="L160"/>
      <c r="M160"/>
      <c r="N160"/>
      <c r="O160"/>
      <c r="S160"/>
      <c r="T160"/>
      <c r="U160"/>
      <c r="V160"/>
      <c r="W160"/>
      <c r="X160"/>
      <c r="Y160"/>
    </row>
    <row r="161" spans="1:25" s="62" customFormat="1" x14ac:dyDescent="0.25">
      <c r="A161"/>
      <c r="B161"/>
      <c r="E161" s="106"/>
      <c r="F161" s="106"/>
      <c r="G161" s="106"/>
      <c r="H161" s="106"/>
      <c r="I161"/>
      <c r="J161"/>
      <c r="K161"/>
      <c r="L161"/>
      <c r="M161"/>
      <c r="N161"/>
      <c r="O161"/>
      <c r="S161"/>
      <c r="T161"/>
      <c r="U161"/>
      <c r="V161"/>
      <c r="W161"/>
      <c r="X161"/>
      <c r="Y161"/>
    </row>
    <row r="162" spans="1:25" s="62" customFormat="1" x14ac:dyDescent="0.25">
      <c r="A162"/>
      <c r="B162"/>
      <c r="E162" s="106"/>
      <c r="F162" s="106"/>
      <c r="G162" s="106"/>
      <c r="H162" s="106"/>
      <c r="I162"/>
      <c r="J162"/>
      <c r="K162"/>
      <c r="L162"/>
      <c r="M162"/>
      <c r="N162"/>
      <c r="O162"/>
      <c r="S162"/>
      <c r="T162"/>
      <c r="U162"/>
      <c r="V162"/>
      <c r="W162"/>
      <c r="X162"/>
      <c r="Y162"/>
    </row>
    <row r="163" spans="1:25" s="62" customFormat="1" x14ac:dyDescent="0.25">
      <c r="A163"/>
      <c r="B163"/>
      <c r="E163" s="106"/>
      <c r="F163" s="106"/>
      <c r="G163" s="106"/>
      <c r="H163" s="106"/>
      <c r="I163"/>
      <c r="J163"/>
      <c r="K163"/>
      <c r="L163"/>
      <c r="M163"/>
      <c r="N163"/>
      <c r="O163"/>
      <c r="S163"/>
      <c r="T163"/>
      <c r="U163"/>
      <c r="V163"/>
      <c r="W163"/>
      <c r="X163"/>
      <c r="Y163"/>
    </row>
    <row r="164" spans="1:25" s="62" customFormat="1" x14ac:dyDescent="0.25">
      <c r="A164"/>
      <c r="B164"/>
      <c r="E164" s="106"/>
      <c r="F164" s="106"/>
      <c r="G164" s="106"/>
      <c r="H164" s="106"/>
      <c r="I164"/>
      <c r="J164"/>
      <c r="K164"/>
      <c r="L164"/>
      <c r="M164"/>
      <c r="N164"/>
      <c r="O164"/>
      <c r="S164"/>
      <c r="T164"/>
      <c r="U164"/>
      <c r="V164"/>
      <c r="W164"/>
      <c r="X164"/>
      <c r="Y164"/>
    </row>
    <row r="165" spans="1:25" s="62" customFormat="1" x14ac:dyDescent="0.25">
      <c r="A165"/>
      <c r="B165"/>
      <c r="E165" s="106"/>
      <c r="F165" s="106"/>
      <c r="G165" s="106"/>
      <c r="H165" s="106"/>
      <c r="I165"/>
      <c r="J165"/>
      <c r="K165"/>
      <c r="L165"/>
      <c r="M165"/>
      <c r="N165"/>
      <c r="O165"/>
      <c r="S165"/>
      <c r="T165"/>
      <c r="U165"/>
      <c r="V165"/>
      <c r="W165"/>
      <c r="X165"/>
      <c r="Y165"/>
    </row>
    <row r="166" spans="1:25" s="62" customFormat="1" x14ac:dyDescent="0.25">
      <c r="A166"/>
      <c r="B166"/>
      <c r="E166" s="106"/>
      <c r="F166" s="106"/>
      <c r="G166" s="106"/>
      <c r="H166" s="106"/>
      <c r="I166"/>
      <c r="J166"/>
      <c r="K166"/>
      <c r="L166"/>
      <c r="M166"/>
      <c r="N166"/>
      <c r="O166"/>
      <c r="S166"/>
      <c r="T166"/>
      <c r="U166"/>
      <c r="V166"/>
      <c r="W166"/>
      <c r="X166"/>
      <c r="Y166"/>
    </row>
    <row r="167" spans="1:25" s="62" customFormat="1" x14ac:dyDescent="0.25">
      <c r="A167"/>
      <c r="B167"/>
      <c r="E167" s="106"/>
      <c r="F167" s="106"/>
      <c r="G167" s="106"/>
      <c r="H167" s="106"/>
      <c r="I167"/>
      <c r="J167"/>
      <c r="K167"/>
      <c r="L167"/>
      <c r="M167"/>
      <c r="N167"/>
      <c r="O167"/>
      <c r="S167"/>
      <c r="T167"/>
      <c r="U167"/>
      <c r="V167"/>
      <c r="W167"/>
      <c r="X167"/>
      <c r="Y167"/>
    </row>
    <row r="168" spans="1:25" s="62" customFormat="1" x14ac:dyDescent="0.25">
      <c r="A168"/>
      <c r="B168"/>
      <c r="E168" s="106"/>
      <c r="F168" s="106"/>
      <c r="G168" s="106"/>
      <c r="H168" s="106"/>
      <c r="I168"/>
      <c r="J168"/>
      <c r="K168"/>
      <c r="L168"/>
      <c r="M168"/>
      <c r="N168"/>
      <c r="O168"/>
      <c r="S168"/>
      <c r="T168"/>
      <c r="U168"/>
      <c r="V168"/>
      <c r="W168"/>
      <c r="X168"/>
      <c r="Y168"/>
    </row>
    <row r="169" spans="1:25" s="62" customFormat="1" x14ac:dyDescent="0.25">
      <c r="A169"/>
      <c r="B169"/>
      <c r="E169" s="106"/>
      <c r="F169" s="106"/>
      <c r="G169" s="106"/>
      <c r="H169" s="106"/>
      <c r="I169"/>
      <c r="J169"/>
      <c r="K169"/>
      <c r="L169"/>
      <c r="M169"/>
      <c r="N169"/>
      <c r="O169"/>
      <c r="S169"/>
      <c r="T169"/>
      <c r="U169"/>
      <c r="V169"/>
      <c r="W169"/>
      <c r="X169"/>
      <c r="Y169"/>
    </row>
    <row r="170" spans="1:25" s="62" customFormat="1" x14ac:dyDescent="0.25">
      <c r="A170"/>
      <c r="B170"/>
      <c r="E170" s="106"/>
      <c r="F170" s="106"/>
      <c r="G170" s="106"/>
      <c r="H170" s="106"/>
      <c r="I170"/>
      <c r="J170"/>
      <c r="K170"/>
      <c r="L170"/>
      <c r="M170"/>
      <c r="N170"/>
      <c r="O170"/>
      <c r="S170"/>
      <c r="T170"/>
      <c r="U170"/>
      <c r="V170"/>
      <c r="W170"/>
      <c r="X170"/>
      <c r="Y170"/>
    </row>
    <row r="171" spans="1:25" s="62" customFormat="1" x14ac:dyDescent="0.25">
      <c r="A171"/>
      <c r="B171"/>
      <c r="E171" s="106"/>
      <c r="F171" s="106"/>
      <c r="G171" s="106"/>
      <c r="H171" s="106"/>
      <c r="I171"/>
      <c r="J171"/>
      <c r="K171"/>
      <c r="L171"/>
      <c r="M171"/>
      <c r="N171"/>
      <c r="O171"/>
      <c r="S171"/>
      <c r="T171"/>
      <c r="U171"/>
      <c r="V171"/>
      <c r="W171"/>
      <c r="X171"/>
      <c r="Y171"/>
    </row>
    <row r="172" spans="1:25" s="62" customFormat="1" x14ac:dyDescent="0.25">
      <c r="A172"/>
      <c r="B172"/>
      <c r="E172" s="106"/>
      <c r="F172" s="106"/>
      <c r="G172" s="106"/>
      <c r="H172" s="106"/>
      <c r="I172"/>
      <c r="J172"/>
      <c r="K172"/>
      <c r="L172"/>
      <c r="M172"/>
      <c r="N172"/>
      <c r="O172"/>
      <c r="S172"/>
      <c r="T172"/>
      <c r="U172"/>
      <c r="V172"/>
      <c r="W172"/>
      <c r="X172"/>
      <c r="Y172"/>
    </row>
    <row r="173" spans="1:25" s="62" customFormat="1" x14ac:dyDescent="0.25">
      <c r="A173"/>
      <c r="B173"/>
      <c r="E173" s="106"/>
      <c r="F173" s="106"/>
      <c r="G173" s="106"/>
      <c r="H173" s="106"/>
      <c r="I173"/>
      <c r="J173"/>
      <c r="K173"/>
      <c r="L173"/>
      <c r="M173"/>
      <c r="N173"/>
      <c r="O173"/>
      <c r="S173"/>
      <c r="T173"/>
      <c r="U173"/>
      <c r="V173"/>
      <c r="W173"/>
      <c r="X173"/>
      <c r="Y173"/>
    </row>
    <row r="174" spans="1:25" s="62" customFormat="1" x14ac:dyDescent="0.25">
      <c r="A174"/>
      <c r="B174"/>
      <c r="E174" s="106"/>
      <c r="F174" s="106"/>
      <c r="G174" s="106"/>
      <c r="H174" s="106"/>
      <c r="I174"/>
      <c r="J174"/>
      <c r="K174"/>
      <c r="L174"/>
      <c r="M174"/>
      <c r="N174"/>
      <c r="O174"/>
      <c r="S174"/>
      <c r="T174"/>
      <c r="U174"/>
      <c r="V174"/>
      <c r="W174"/>
      <c r="X174"/>
      <c r="Y174"/>
    </row>
    <row r="175" spans="1:25" s="62" customFormat="1" x14ac:dyDescent="0.25">
      <c r="A175"/>
      <c r="B175"/>
      <c r="E175" s="106"/>
      <c r="F175" s="106"/>
      <c r="G175" s="106"/>
      <c r="H175" s="106"/>
      <c r="I175"/>
      <c r="J175"/>
      <c r="K175"/>
      <c r="L175"/>
      <c r="M175"/>
      <c r="N175"/>
      <c r="O175"/>
      <c r="S175"/>
      <c r="T175"/>
      <c r="U175"/>
      <c r="V175"/>
      <c r="W175"/>
      <c r="X175"/>
      <c r="Y175"/>
    </row>
    <row r="176" spans="1:25" s="62" customFormat="1" x14ac:dyDescent="0.25">
      <c r="A176"/>
      <c r="B176"/>
      <c r="E176" s="106"/>
      <c r="F176" s="106"/>
      <c r="G176" s="106"/>
      <c r="H176" s="106"/>
      <c r="I176"/>
      <c r="J176"/>
      <c r="K176"/>
      <c r="L176"/>
      <c r="M176"/>
      <c r="N176"/>
      <c r="O176"/>
      <c r="S176"/>
      <c r="T176"/>
      <c r="U176"/>
      <c r="V176"/>
      <c r="W176"/>
      <c r="X176"/>
      <c r="Y176"/>
    </row>
    <row r="177" spans="1:25" s="62" customFormat="1" x14ac:dyDescent="0.25">
      <c r="A177"/>
      <c r="B177"/>
      <c r="E177" s="106"/>
      <c r="F177" s="106"/>
      <c r="G177" s="106"/>
      <c r="H177" s="106"/>
      <c r="I177"/>
      <c r="J177"/>
      <c r="K177"/>
      <c r="L177"/>
      <c r="M177"/>
      <c r="N177"/>
      <c r="O177"/>
      <c r="S177"/>
      <c r="T177"/>
      <c r="U177"/>
      <c r="V177"/>
      <c r="W177"/>
      <c r="X177"/>
      <c r="Y177"/>
    </row>
    <row r="178" spans="1:25" s="62" customFormat="1" x14ac:dyDescent="0.25">
      <c r="A178"/>
      <c r="B178"/>
      <c r="E178" s="106"/>
      <c r="F178" s="106"/>
      <c r="G178" s="106"/>
      <c r="H178" s="106"/>
      <c r="I178"/>
      <c r="J178"/>
      <c r="K178"/>
      <c r="L178"/>
      <c r="M178"/>
      <c r="N178"/>
      <c r="O178"/>
      <c r="S178"/>
      <c r="T178"/>
      <c r="U178"/>
      <c r="V178"/>
      <c r="W178"/>
      <c r="X178"/>
      <c r="Y178"/>
    </row>
    <row r="179" spans="1:25" s="62" customFormat="1" x14ac:dyDescent="0.25">
      <c r="A179"/>
      <c r="B179"/>
      <c r="E179" s="106"/>
      <c r="F179" s="106"/>
      <c r="G179" s="106"/>
      <c r="H179" s="106"/>
      <c r="I179"/>
      <c r="J179"/>
      <c r="K179"/>
      <c r="L179"/>
      <c r="M179"/>
      <c r="N179"/>
      <c r="O179"/>
      <c r="S179"/>
      <c r="T179"/>
      <c r="U179"/>
      <c r="V179"/>
      <c r="W179"/>
      <c r="X179"/>
      <c r="Y179"/>
    </row>
    <row r="180" spans="1:25" s="62" customFormat="1" x14ac:dyDescent="0.25">
      <c r="A180"/>
      <c r="B180"/>
      <c r="E180" s="106"/>
      <c r="F180" s="106"/>
      <c r="G180" s="106"/>
      <c r="H180" s="106"/>
      <c r="I180"/>
      <c r="J180"/>
      <c r="K180"/>
      <c r="L180"/>
      <c r="M180"/>
      <c r="N180"/>
      <c r="O180"/>
      <c r="S180"/>
      <c r="T180"/>
      <c r="U180"/>
      <c r="V180"/>
      <c r="W180"/>
      <c r="X180"/>
      <c r="Y180"/>
    </row>
    <row r="181" spans="1:25" s="62" customFormat="1" x14ac:dyDescent="0.25">
      <c r="A181"/>
      <c r="B181"/>
      <c r="E181" s="106"/>
      <c r="F181" s="106"/>
      <c r="G181" s="106"/>
      <c r="H181" s="106"/>
      <c r="I181"/>
      <c r="J181"/>
      <c r="K181"/>
      <c r="L181"/>
      <c r="M181"/>
      <c r="N181"/>
      <c r="O181"/>
      <c r="S181"/>
      <c r="T181"/>
      <c r="U181"/>
      <c r="V181"/>
      <c r="W181"/>
      <c r="X181"/>
      <c r="Y181"/>
    </row>
    <row r="182" spans="1:25" s="62" customFormat="1" x14ac:dyDescent="0.25">
      <c r="A182"/>
      <c r="B182"/>
      <c r="E182" s="106"/>
      <c r="F182" s="106"/>
      <c r="G182" s="106"/>
      <c r="H182" s="106"/>
      <c r="I182"/>
      <c r="J182"/>
      <c r="K182"/>
      <c r="L182"/>
      <c r="M182"/>
      <c r="N182"/>
      <c r="O182"/>
      <c r="S182"/>
      <c r="T182"/>
      <c r="U182"/>
      <c r="V182"/>
      <c r="W182"/>
      <c r="X182"/>
      <c r="Y182"/>
    </row>
    <row r="183" spans="1:25" s="62" customFormat="1" x14ac:dyDescent="0.25">
      <c r="A183"/>
      <c r="B183"/>
      <c r="E183" s="106"/>
      <c r="F183" s="106"/>
      <c r="G183" s="106"/>
      <c r="H183" s="106"/>
      <c r="I183"/>
      <c r="J183"/>
      <c r="K183"/>
      <c r="L183"/>
      <c r="M183"/>
      <c r="N183"/>
      <c r="O183"/>
      <c r="S183"/>
      <c r="T183"/>
      <c r="U183"/>
      <c r="V183"/>
      <c r="W183"/>
      <c r="X183"/>
      <c r="Y183"/>
    </row>
    <row r="184" spans="1:25" s="62" customFormat="1" x14ac:dyDescent="0.25">
      <c r="A184"/>
      <c r="B184"/>
      <c r="E184" s="106"/>
      <c r="F184" s="106"/>
      <c r="G184" s="106"/>
      <c r="H184" s="106"/>
      <c r="I184"/>
      <c r="J184"/>
      <c r="K184"/>
      <c r="L184"/>
      <c r="M184"/>
      <c r="N184"/>
      <c r="O184"/>
      <c r="S184"/>
      <c r="T184"/>
      <c r="U184"/>
      <c r="V184"/>
      <c r="W184"/>
      <c r="X184"/>
      <c r="Y184"/>
    </row>
    <row r="185" spans="1:25" s="62" customFormat="1" x14ac:dyDescent="0.25">
      <c r="A185"/>
      <c r="B185"/>
      <c r="E185" s="106"/>
      <c r="F185" s="106"/>
      <c r="G185" s="106"/>
      <c r="H185" s="106"/>
      <c r="I185"/>
      <c r="J185"/>
      <c r="K185"/>
      <c r="L185"/>
      <c r="M185"/>
      <c r="N185"/>
      <c r="O185"/>
      <c r="S185"/>
      <c r="T185"/>
      <c r="U185"/>
      <c r="V185"/>
      <c r="W185"/>
      <c r="X185"/>
      <c r="Y185"/>
    </row>
    <row r="186" spans="1:25" s="62" customFormat="1" x14ac:dyDescent="0.25">
      <c r="A186"/>
      <c r="B186"/>
      <c r="E186" s="106"/>
      <c r="F186" s="106"/>
      <c r="G186" s="106"/>
      <c r="H186" s="106"/>
      <c r="I186"/>
      <c r="J186"/>
      <c r="K186"/>
      <c r="L186"/>
      <c r="M186"/>
      <c r="N186"/>
      <c r="O186"/>
      <c r="S186"/>
      <c r="T186"/>
      <c r="U186"/>
      <c r="V186"/>
      <c r="W186"/>
      <c r="X186"/>
      <c r="Y186"/>
    </row>
    <row r="187" spans="1:25" s="62" customFormat="1" x14ac:dyDescent="0.25">
      <c r="A187"/>
      <c r="B187"/>
      <c r="E187" s="106"/>
      <c r="F187" s="106"/>
      <c r="G187" s="106"/>
      <c r="H187" s="106"/>
      <c r="I187"/>
      <c r="J187"/>
      <c r="K187"/>
      <c r="L187"/>
      <c r="M187"/>
      <c r="N187"/>
      <c r="O187"/>
      <c r="S187"/>
      <c r="T187"/>
      <c r="U187"/>
      <c r="V187"/>
      <c r="W187"/>
      <c r="X187"/>
      <c r="Y187"/>
    </row>
    <row r="188" spans="1:25" s="62" customFormat="1" x14ac:dyDescent="0.25">
      <c r="A188"/>
      <c r="B188"/>
      <c r="E188" s="106"/>
      <c r="F188" s="106"/>
      <c r="G188" s="106"/>
      <c r="H188" s="106"/>
      <c r="I188"/>
      <c r="J188"/>
      <c r="K188"/>
      <c r="L188"/>
      <c r="M188"/>
      <c r="N188"/>
      <c r="O188"/>
      <c r="S188"/>
      <c r="T188"/>
      <c r="U188"/>
      <c r="V188"/>
      <c r="W188"/>
      <c r="X188"/>
      <c r="Y188"/>
    </row>
    <row r="189" spans="1:25" s="62" customFormat="1" x14ac:dyDescent="0.25">
      <c r="A189"/>
      <c r="B189"/>
      <c r="E189" s="106"/>
      <c r="F189" s="106"/>
      <c r="G189" s="106"/>
      <c r="H189" s="106"/>
      <c r="I189"/>
      <c r="J189"/>
      <c r="K189"/>
      <c r="L189"/>
      <c r="M189"/>
      <c r="N189"/>
      <c r="O189"/>
      <c r="S189"/>
      <c r="T189"/>
      <c r="U189"/>
      <c r="V189"/>
      <c r="W189"/>
      <c r="X189"/>
      <c r="Y189"/>
    </row>
    <row r="190" spans="1:25" s="62" customFormat="1" x14ac:dyDescent="0.25">
      <c r="A190"/>
      <c r="B190"/>
      <c r="E190" s="106"/>
      <c r="F190" s="106"/>
      <c r="G190" s="106"/>
      <c r="H190" s="106"/>
      <c r="I190"/>
      <c r="J190"/>
      <c r="K190"/>
      <c r="L190"/>
      <c r="M190"/>
      <c r="N190"/>
      <c r="O190"/>
      <c r="S190"/>
      <c r="T190"/>
      <c r="U190"/>
      <c r="V190"/>
      <c r="W190"/>
      <c r="X190"/>
      <c r="Y190"/>
    </row>
    <row r="191" spans="1:25" s="62" customFormat="1" x14ac:dyDescent="0.25">
      <c r="A191"/>
      <c r="B191"/>
      <c r="E191" s="106"/>
      <c r="F191" s="106"/>
      <c r="G191" s="106"/>
      <c r="H191" s="106"/>
      <c r="I191"/>
      <c r="J191"/>
      <c r="K191"/>
      <c r="L191"/>
      <c r="M191"/>
      <c r="N191"/>
      <c r="O191"/>
      <c r="S191"/>
      <c r="T191"/>
      <c r="U191"/>
      <c r="V191"/>
      <c r="W191"/>
      <c r="X191"/>
      <c r="Y191"/>
    </row>
    <row r="192" spans="1:25" s="62" customFormat="1" x14ac:dyDescent="0.25">
      <c r="A192"/>
      <c r="B192"/>
      <c r="E192" s="106"/>
      <c r="F192" s="106"/>
      <c r="G192" s="106"/>
      <c r="H192" s="106"/>
      <c r="I192"/>
      <c r="J192"/>
      <c r="K192"/>
      <c r="L192"/>
      <c r="M192"/>
      <c r="N192"/>
      <c r="O192"/>
      <c r="S192"/>
      <c r="T192"/>
      <c r="U192"/>
      <c r="V192"/>
      <c r="W192"/>
      <c r="X192"/>
      <c r="Y192"/>
    </row>
    <row r="193" spans="1:25" s="62" customFormat="1" x14ac:dyDescent="0.25">
      <c r="A193"/>
      <c r="B193"/>
      <c r="E193" s="106"/>
      <c r="F193" s="106"/>
      <c r="G193" s="106"/>
      <c r="H193" s="106"/>
      <c r="I193"/>
      <c r="J193"/>
      <c r="K193"/>
      <c r="L193"/>
      <c r="M193"/>
      <c r="N193"/>
      <c r="O193"/>
      <c r="S193"/>
      <c r="T193"/>
      <c r="U193"/>
      <c r="V193"/>
      <c r="W193"/>
      <c r="X193"/>
      <c r="Y193"/>
    </row>
    <row r="194" spans="1:25" s="62" customFormat="1" x14ac:dyDescent="0.25">
      <c r="A194"/>
      <c r="B194"/>
      <c r="E194" s="106"/>
      <c r="F194" s="106"/>
      <c r="G194" s="106"/>
      <c r="H194" s="106"/>
      <c r="I194"/>
      <c r="J194"/>
      <c r="K194"/>
      <c r="L194"/>
      <c r="M194"/>
      <c r="N194"/>
      <c r="O194"/>
      <c r="S194"/>
      <c r="T194"/>
      <c r="U194"/>
      <c r="V194"/>
      <c r="W194"/>
      <c r="X194"/>
      <c r="Y194"/>
    </row>
    <row r="195" spans="1:25" s="62" customFormat="1" x14ac:dyDescent="0.25">
      <c r="A195"/>
      <c r="B195"/>
      <c r="E195" s="106"/>
      <c r="F195" s="106"/>
      <c r="G195" s="106"/>
      <c r="H195" s="106"/>
      <c r="I195"/>
      <c r="J195"/>
      <c r="K195"/>
      <c r="L195"/>
      <c r="M195"/>
      <c r="N195"/>
      <c r="O195"/>
      <c r="S195"/>
      <c r="T195"/>
      <c r="U195"/>
      <c r="V195"/>
      <c r="W195"/>
      <c r="X195"/>
      <c r="Y195"/>
    </row>
    <row r="196" spans="1:25" s="62" customFormat="1" x14ac:dyDescent="0.25">
      <c r="A196"/>
      <c r="B196"/>
      <c r="E196" s="106"/>
      <c r="F196" s="106"/>
      <c r="G196" s="106"/>
      <c r="H196" s="106"/>
      <c r="I196"/>
      <c r="J196"/>
      <c r="K196"/>
      <c r="L196"/>
      <c r="M196"/>
      <c r="N196"/>
      <c r="O196"/>
      <c r="S196"/>
      <c r="T196"/>
      <c r="U196"/>
      <c r="V196"/>
      <c r="W196"/>
      <c r="X196"/>
      <c r="Y196"/>
    </row>
    <row r="197" spans="1:25" s="62" customFormat="1" x14ac:dyDescent="0.25">
      <c r="A197"/>
      <c r="B197"/>
      <c r="E197" s="106"/>
      <c r="F197" s="106"/>
      <c r="G197" s="106"/>
      <c r="H197" s="106"/>
      <c r="I197"/>
      <c r="J197"/>
      <c r="K197"/>
      <c r="L197"/>
      <c r="M197"/>
      <c r="N197"/>
      <c r="O197"/>
      <c r="S197"/>
      <c r="T197"/>
      <c r="U197"/>
      <c r="V197"/>
      <c r="W197"/>
      <c r="X197"/>
      <c r="Y197"/>
    </row>
    <row r="198" spans="1:25" s="62" customFormat="1" x14ac:dyDescent="0.25">
      <c r="A198"/>
      <c r="B198"/>
      <c r="E198" s="106"/>
      <c r="F198" s="106"/>
      <c r="G198" s="106"/>
      <c r="H198" s="106"/>
      <c r="I198"/>
      <c r="J198"/>
      <c r="K198"/>
      <c r="L198"/>
      <c r="M198"/>
      <c r="N198"/>
      <c r="O198"/>
      <c r="S198"/>
      <c r="T198"/>
      <c r="U198"/>
      <c r="V198"/>
      <c r="W198"/>
      <c r="X198"/>
      <c r="Y198"/>
    </row>
    <row r="199" spans="1:25" s="62" customFormat="1" x14ac:dyDescent="0.25">
      <c r="A199"/>
      <c r="B199"/>
      <c r="E199" s="106"/>
      <c r="F199" s="106"/>
      <c r="G199" s="106"/>
      <c r="H199" s="106"/>
      <c r="I199"/>
      <c r="J199"/>
      <c r="K199"/>
      <c r="L199"/>
      <c r="M199"/>
      <c r="N199"/>
      <c r="O199"/>
      <c r="S199"/>
      <c r="T199"/>
      <c r="U199"/>
      <c r="V199"/>
      <c r="W199"/>
      <c r="X199"/>
      <c r="Y199"/>
    </row>
    <row r="200" spans="1:25" s="62" customFormat="1" x14ac:dyDescent="0.25">
      <c r="A200"/>
      <c r="B200"/>
      <c r="E200" s="106"/>
      <c r="F200" s="106"/>
      <c r="G200" s="106"/>
      <c r="H200" s="106"/>
      <c r="I200"/>
      <c r="J200"/>
      <c r="K200"/>
      <c r="L200"/>
      <c r="M200"/>
      <c r="N200"/>
      <c r="O200"/>
      <c r="S200"/>
      <c r="T200"/>
      <c r="U200"/>
      <c r="V200"/>
      <c r="W200"/>
      <c r="X200"/>
      <c r="Y200"/>
    </row>
    <row r="201" spans="1:25" s="62" customFormat="1" x14ac:dyDescent="0.25">
      <c r="A201"/>
      <c r="B201"/>
      <c r="E201" s="106"/>
      <c r="F201" s="106"/>
      <c r="G201" s="106"/>
      <c r="H201" s="106"/>
      <c r="I201"/>
      <c r="J201"/>
      <c r="K201"/>
      <c r="L201"/>
      <c r="M201"/>
      <c r="N201"/>
      <c r="O201"/>
      <c r="S201"/>
      <c r="T201"/>
      <c r="U201"/>
      <c r="V201"/>
      <c r="W201"/>
      <c r="X201"/>
      <c r="Y201"/>
    </row>
    <row r="202" spans="1:25" s="62" customFormat="1" x14ac:dyDescent="0.25">
      <c r="A202"/>
      <c r="B202"/>
      <c r="E202" s="106"/>
      <c r="F202" s="106"/>
      <c r="G202" s="106"/>
      <c r="H202" s="106"/>
      <c r="I202"/>
      <c r="J202"/>
      <c r="K202"/>
      <c r="L202"/>
      <c r="M202"/>
      <c r="N202"/>
      <c r="O202"/>
      <c r="S202"/>
      <c r="T202"/>
      <c r="U202"/>
      <c r="V202"/>
      <c r="W202"/>
      <c r="X202"/>
      <c r="Y202"/>
    </row>
    <row r="203" spans="1:25" s="62" customFormat="1" x14ac:dyDescent="0.25">
      <c r="A203"/>
      <c r="B203"/>
      <c r="E203" s="106"/>
      <c r="F203" s="106"/>
      <c r="G203" s="106"/>
      <c r="H203" s="106"/>
      <c r="I203"/>
      <c r="J203"/>
      <c r="K203"/>
      <c r="L203"/>
      <c r="M203"/>
      <c r="N203"/>
      <c r="O203"/>
      <c r="S203"/>
      <c r="T203"/>
      <c r="U203"/>
      <c r="V203"/>
      <c r="W203"/>
      <c r="X203"/>
      <c r="Y203"/>
    </row>
    <row r="204" spans="1:25" s="62" customFormat="1" x14ac:dyDescent="0.25">
      <c r="A204"/>
      <c r="B204"/>
      <c r="E204" s="106"/>
      <c r="F204" s="106"/>
      <c r="G204" s="106"/>
      <c r="H204" s="106"/>
      <c r="I204"/>
      <c r="J204"/>
      <c r="K204"/>
      <c r="L204"/>
      <c r="M204"/>
      <c r="N204"/>
      <c r="O204"/>
      <c r="S204"/>
      <c r="T204"/>
      <c r="U204"/>
      <c r="V204"/>
      <c r="W204"/>
      <c r="X204"/>
      <c r="Y204"/>
    </row>
    <row r="205" spans="1:25" s="62" customFormat="1" x14ac:dyDescent="0.25">
      <c r="A205"/>
      <c r="B205"/>
      <c r="E205" s="106"/>
      <c r="F205" s="106"/>
      <c r="G205" s="106"/>
      <c r="H205" s="106"/>
      <c r="I205"/>
      <c r="J205"/>
      <c r="K205"/>
      <c r="L205"/>
      <c r="M205"/>
      <c r="N205"/>
      <c r="O205"/>
      <c r="S205"/>
      <c r="T205"/>
      <c r="U205"/>
      <c r="V205"/>
      <c r="W205"/>
      <c r="X205"/>
      <c r="Y205"/>
    </row>
    <row r="206" spans="1:25" s="62" customFormat="1" x14ac:dyDescent="0.25">
      <c r="A206"/>
      <c r="B206"/>
      <c r="E206" s="106"/>
      <c r="F206" s="106"/>
      <c r="G206" s="106"/>
      <c r="H206" s="106"/>
      <c r="I206"/>
      <c r="J206"/>
      <c r="K206"/>
      <c r="L206"/>
      <c r="M206"/>
      <c r="N206"/>
      <c r="O206"/>
      <c r="S206"/>
      <c r="T206"/>
      <c r="U206"/>
      <c r="V206"/>
      <c r="W206"/>
      <c r="X206"/>
      <c r="Y206"/>
    </row>
    <row r="207" spans="1:25" s="62" customFormat="1" x14ac:dyDescent="0.25">
      <c r="A207"/>
      <c r="B207"/>
      <c r="E207" s="106"/>
      <c r="F207" s="106"/>
      <c r="G207" s="106"/>
      <c r="H207" s="106"/>
      <c r="I207"/>
      <c r="J207"/>
      <c r="K207"/>
      <c r="L207"/>
      <c r="M207"/>
      <c r="N207"/>
      <c r="O207"/>
      <c r="S207"/>
      <c r="T207"/>
      <c r="U207"/>
      <c r="V207"/>
      <c r="W207"/>
      <c r="X207"/>
      <c r="Y207"/>
    </row>
    <row r="208" spans="1:25" s="62" customFormat="1" x14ac:dyDescent="0.25">
      <c r="A208"/>
      <c r="B208"/>
      <c r="E208" s="106"/>
      <c r="F208" s="106"/>
      <c r="G208" s="106"/>
      <c r="H208" s="106"/>
      <c r="I208"/>
      <c r="J208"/>
      <c r="K208"/>
      <c r="L208"/>
      <c r="M208"/>
      <c r="N208"/>
      <c r="O208"/>
      <c r="S208"/>
      <c r="T208"/>
      <c r="U208"/>
      <c r="V208"/>
      <c r="W208"/>
      <c r="X208"/>
      <c r="Y208"/>
    </row>
    <row r="209" spans="1:25" s="62" customFormat="1" x14ac:dyDescent="0.25">
      <c r="A209"/>
      <c r="B209"/>
      <c r="E209" s="106"/>
      <c r="F209" s="106"/>
      <c r="G209" s="106"/>
      <c r="H209" s="106"/>
      <c r="I209"/>
      <c r="J209"/>
      <c r="K209"/>
      <c r="L209"/>
      <c r="M209"/>
      <c r="N209"/>
      <c r="O209"/>
      <c r="S209"/>
      <c r="T209"/>
      <c r="U209"/>
      <c r="V209"/>
      <c r="W209"/>
      <c r="X209"/>
      <c r="Y209"/>
    </row>
    <row r="210" spans="1:25" s="62" customFormat="1" x14ac:dyDescent="0.25">
      <c r="A210"/>
      <c r="B210"/>
      <c r="E210" s="106"/>
      <c r="F210" s="106"/>
      <c r="G210" s="106"/>
      <c r="H210" s="106"/>
      <c r="I210"/>
      <c r="J210"/>
      <c r="K210"/>
      <c r="L210"/>
      <c r="M210"/>
      <c r="N210"/>
      <c r="O210"/>
      <c r="S210"/>
      <c r="T210"/>
      <c r="U210"/>
      <c r="V210"/>
      <c r="W210"/>
      <c r="X210"/>
      <c r="Y210"/>
    </row>
    <row r="211" spans="1:25" s="62" customFormat="1" x14ac:dyDescent="0.25">
      <c r="A211"/>
      <c r="B211"/>
      <c r="E211" s="106"/>
      <c r="F211" s="106"/>
      <c r="G211" s="106"/>
      <c r="H211" s="106"/>
      <c r="I211"/>
      <c r="J211"/>
      <c r="K211"/>
      <c r="L211"/>
      <c r="M211"/>
      <c r="N211"/>
      <c r="O211"/>
      <c r="S211"/>
      <c r="T211"/>
      <c r="U211"/>
      <c r="V211"/>
      <c r="W211"/>
      <c r="X211"/>
      <c r="Y211"/>
    </row>
    <row r="212" spans="1:25" s="62" customFormat="1" x14ac:dyDescent="0.25">
      <c r="A212"/>
      <c r="B212"/>
      <c r="E212" s="106"/>
      <c r="F212" s="106"/>
      <c r="G212" s="106"/>
      <c r="H212" s="106"/>
      <c r="I212"/>
      <c r="J212"/>
      <c r="K212"/>
      <c r="L212"/>
      <c r="M212"/>
      <c r="N212"/>
      <c r="O212"/>
      <c r="S212"/>
      <c r="T212"/>
      <c r="U212"/>
      <c r="V212"/>
      <c r="W212"/>
      <c r="X212"/>
      <c r="Y212"/>
    </row>
    <row r="213" spans="1:25" s="62" customFormat="1" x14ac:dyDescent="0.25">
      <c r="A213"/>
      <c r="B213"/>
      <c r="E213" s="106"/>
      <c r="F213" s="106"/>
      <c r="G213" s="106"/>
      <c r="H213" s="106"/>
      <c r="I213"/>
      <c r="J213"/>
      <c r="K213"/>
      <c r="L213"/>
      <c r="M213"/>
      <c r="N213"/>
      <c r="O213"/>
      <c r="S213"/>
      <c r="T213"/>
      <c r="U213"/>
      <c r="V213"/>
      <c r="W213"/>
      <c r="X213"/>
      <c r="Y213"/>
    </row>
    <row r="214" spans="1:25" s="62" customFormat="1" x14ac:dyDescent="0.25">
      <c r="A214"/>
      <c r="B214"/>
      <c r="E214" s="106"/>
      <c r="F214" s="106"/>
      <c r="G214" s="106"/>
      <c r="H214" s="106"/>
      <c r="I214"/>
      <c r="J214"/>
      <c r="K214"/>
      <c r="L214"/>
      <c r="M214"/>
      <c r="N214"/>
      <c r="O214"/>
      <c r="S214"/>
      <c r="T214"/>
      <c r="U214"/>
      <c r="V214"/>
      <c r="W214"/>
      <c r="X214"/>
      <c r="Y214"/>
    </row>
    <row r="215" spans="1:25" s="62" customFormat="1" x14ac:dyDescent="0.25">
      <c r="A215"/>
      <c r="B215"/>
      <c r="E215" s="106"/>
      <c r="F215" s="106"/>
      <c r="G215" s="106"/>
      <c r="H215" s="106"/>
      <c r="I215"/>
      <c r="J215"/>
      <c r="K215"/>
      <c r="L215"/>
      <c r="M215"/>
      <c r="N215"/>
      <c r="O215"/>
      <c r="S215"/>
      <c r="T215"/>
      <c r="U215"/>
      <c r="V215"/>
      <c r="W215"/>
      <c r="X215"/>
      <c r="Y215"/>
    </row>
    <row r="216" spans="1:25" s="62" customFormat="1" x14ac:dyDescent="0.25">
      <c r="A216"/>
      <c r="B216"/>
      <c r="E216" s="106"/>
      <c r="F216" s="106"/>
      <c r="G216" s="106"/>
      <c r="H216" s="106"/>
      <c r="I216"/>
      <c r="J216"/>
      <c r="K216"/>
      <c r="L216"/>
      <c r="M216"/>
      <c r="N216"/>
      <c r="O216"/>
      <c r="S216"/>
      <c r="T216"/>
      <c r="U216"/>
      <c r="V216"/>
      <c r="W216"/>
      <c r="X216"/>
      <c r="Y216"/>
    </row>
    <row r="217" spans="1:25" s="62" customFormat="1" x14ac:dyDescent="0.25">
      <c r="A217"/>
      <c r="B217"/>
      <c r="E217" s="106"/>
      <c r="F217" s="106"/>
      <c r="G217" s="106"/>
      <c r="H217" s="106"/>
      <c r="I217"/>
      <c r="J217"/>
      <c r="K217"/>
      <c r="L217"/>
      <c r="M217"/>
      <c r="N217"/>
      <c r="O217"/>
      <c r="S217"/>
      <c r="T217"/>
      <c r="U217"/>
      <c r="V217"/>
      <c r="W217"/>
      <c r="X217"/>
      <c r="Y217"/>
    </row>
    <row r="218" spans="1:25" s="62" customFormat="1" x14ac:dyDescent="0.25">
      <c r="A218"/>
      <c r="B218"/>
      <c r="E218" s="106"/>
      <c r="F218" s="106"/>
      <c r="G218" s="106"/>
      <c r="H218" s="106"/>
      <c r="I218"/>
      <c r="J218"/>
      <c r="K218"/>
      <c r="L218"/>
      <c r="M218"/>
      <c r="N218"/>
      <c r="O218"/>
      <c r="S218"/>
      <c r="T218"/>
      <c r="U218"/>
      <c r="V218"/>
      <c r="W218"/>
      <c r="X218"/>
      <c r="Y218"/>
    </row>
    <row r="219" spans="1:25" s="62" customFormat="1" x14ac:dyDescent="0.25">
      <c r="A219"/>
      <c r="B219"/>
      <c r="E219" s="106"/>
      <c r="F219" s="106"/>
      <c r="G219" s="106"/>
      <c r="H219" s="106"/>
      <c r="I219"/>
      <c r="J219"/>
      <c r="K219"/>
      <c r="L219"/>
      <c r="M219"/>
      <c r="N219"/>
      <c r="O219"/>
      <c r="S219"/>
      <c r="T219"/>
      <c r="U219"/>
      <c r="V219"/>
      <c r="W219"/>
      <c r="X219"/>
      <c r="Y219"/>
    </row>
    <row r="220" spans="1:25" s="62" customFormat="1" x14ac:dyDescent="0.25">
      <c r="A220"/>
      <c r="B220"/>
      <c r="E220" s="106"/>
      <c r="F220" s="106"/>
      <c r="G220" s="106"/>
      <c r="H220" s="106"/>
      <c r="I220"/>
      <c r="J220"/>
      <c r="K220"/>
      <c r="L220"/>
      <c r="M220"/>
      <c r="N220"/>
      <c r="O220"/>
      <c r="S220"/>
      <c r="T220"/>
      <c r="U220"/>
      <c r="V220"/>
      <c r="W220"/>
      <c r="X220"/>
      <c r="Y220"/>
    </row>
    <row r="221" spans="1:25" s="62" customFormat="1" x14ac:dyDescent="0.25">
      <c r="A221"/>
      <c r="B221"/>
      <c r="E221" s="106"/>
      <c r="F221" s="106"/>
      <c r="G221" s="106"/>
      <c r="H221" s="106"/>
      <c r="I221"/>
      <c r="J221"/>
      <c r="K221"/>
      <c r="L221"/>
      <c r="M221"/>
      <c r="N221"/>
      <c r="O221"/>
      <c r="S221"/>
      <c r="T221"/>
      <c r="U221"/>
      <c r="V221"/>
      <c r="W221"/>
      <c r="X221"/>
      <c r="Y221"/>
    </row>
    <row r="222" spans="1:25" s="62" customFormat="1" x14ac:dyDescent="0.25">
      <c r="A222"/>
      <c r="B222"/>
      <c r="E222" s="106"/>
      <c r="F222" s="106"/>
      <c r="G222" s="106"/>
      <c r="H222" s="106"/>
      <c r="I222"/>
      <c r="J222"/>
      <c r="K222"/>
      <c r="L222"/>
      <c r="M222"/>
      <c r="N222"/>
      <c r="O222"/>
      <c r="S222"/>
      <c r="T222"/>
      <c r="U222"/>
      <c r="V222"/>
      <c r="W222"/>
      <c r="X222"/>
      <c r="Y222"/>
    </row>
    <row r="223" spans="1:25" s="62" customFormat="1" x14ac:dyDescent="0.25">
      <c r="A223"/>
      <c r="B223"/>
      <c r="E223" s="106"/>
      <c r="F223" s="106"/>
      <c r="G223" s="106"/>
      <c r="H223" s="106"/>
      <c r="I223"/>
      <c r="J223"/>
      <c r="K223"/>
      <c r="L223"/>
      <c r="M223"/>
      <c r="N223"/>
      <c r="O223"/>
      <c r="S223"/>
      <c r="T223"/>
      <c r="U223"/>
      <c r="V223"/>
      <c r="W223"/>
      <c r="X223"/>
      <c r="Y223"/>
    </row>
    <row r="224" spans="1:25" s="62" customFormat="1" x14ac:dyDescent="0.25">
      <c r="A224"/>
      <c r="B224"/>
      <c r="E224" s="106"/>
      <c r="F224" s="106"/>
      <c r="G224" s="106"/>
      <c r="H224" s="106"/>
      <c r="I224"/>
      <c r="J224"/>
      <c r="K224"/>
      <c r="L224"/>
      <c r="M224"/>
      <c r="N224"/>
      <c r="O224"/>
      <c r="S224"/>
      <c r="T224"/>
      <c r="U224"/>
      <c r="V224"/>
      <c r="W224"/>
      <c r="X224"/>
      <c r="Y224"/>
    </row>
    <row r="225" spans="1:25" s="62" customFormat="1" x14ac:dyDescent="0.25">
      <c r="A225"/>
      <c r="B225"/>
      <c r="E225" s="106"/>
      <c r="F225" s="106"/>
      <c r="G225" s="106"/>
      <c r="H225" s="106"/>
      <c r="I225"/>
      <c r="J225"/>
      <c r="K225"/>
      <c r="L225"/>
      <c r="M225"/>
      <c r="N225"/>
      <c r="O225"/>
      <c r="S225"/>
      <c r="T225"/>
      <c r="U225"/>
      <c r="V225"/>
      <c r="W225"/>
      <c r="X225"/>
      <c r="Y225"/>
    </row>
    <row r="226" spans="1:25" s="62" customFormat="1" x14ac:dyDescent="0.25">
      <c r="A226"/>
      <c r="B226"/>
      <c r="E226" s="106"/>
      <c r="F226" s="106"/>
      <c r="G226" s="106"/>
      <c r="H226" s="106"/>
      <c r="I226"/>
      <c r="J226"/>
      <c r="K226"/>
      <c r="L226"/>
      <c r="M226"/>
      <c r="N226"/>
      <c r="O226"/>
      <c r="S226"/>
      <c r="T226"/>
      <c r="U226"/>
      <c r="V226"/>
      <c r="W226"/>
      <c r="X226"/>
      <c r="Y226"/>
    </row>
    <row r="227" spans="1:25" s="62" customFormat="1" x14ac:dyDescent="0.25">
      <c r="A227"/>
      <c r="B227"/>
      <c r="E227" s="106"/>
      <c r="F227" s="106"/>
      <c r="G227" s="106"/>
      <c r="H227" s="106"/>
      <c r="I227"/>
      <c r="J227"/>
      <c r="K227"/>
      <c r="L227"/>
      <c r="M227"/>
      <c r="N227"/>
      <c r="O227"/>
      <c r="S227"/>
      <c r="T227"/>
      <c r="U227"/>
      <c r="V227"/>
      <c r="W227"/>
      <c r="X227"/>
      <c r="Y227"/>
    </row>
    <row r="228" spans="1:25" s="62" customFormat="1" x14ac:dyDescent="0.25">
      <c r="A228"/>
      <c r="B228"/>
      <c r="E228" s="106"/>
      <c r="F228" s="106"/>
      <c r="G228" s="106"/>
      <c r="H228" s="106"/>
      <c r="I228"/>
      <c r="J228"/>
      <c r="K228"/>
      <c r="L228"/>
      <c r="M228"/>
      <c r="N228"/>
      <c r="O228"/>
      <c r="S228"/>
      <c r="T228"/>
      <c r="U228"/>
      <c r="V228"/>
      <c r="W228"/>
      <c r="X228"/>
      <c r="Y228"/>
    </row>
    <row r="229" spans="1:25" s="62" customFormat="1" x14ac:dyDescent="0.25">
      <c r="A229"/>
      <c r="B229"/>
      <c r="E229" s="106"/>
      <c r="F229" s="106"/>
      <c r="G229" s="106"/>
      <c r="H229" s="106"/>
      <c r="I229"/>
      <c r="J229"/>
      <c r="K229"/>
      <c r="L229"/>
      <c r="M229"/>
      <c r="N229"/>
      <c r="O229"/>
      <c r="S229"/>
      <c r="T229"/>
      <c r="U229"/>
      <c r="V229"/>
      <c r="W229"/>
      <c r="X229"/>
      <c r="Y229"/>
    </row>
    <row r="230" spans="1:25" s="62" customFormat="1" x14ac:dyDescent="0.25">
      <c r="A230"/>
      <c r="B230"/>
      <c r="E230" s="106"/>
      <c r="F230" s="106"/>
      <c r="G230" s="106"/>
      <c r="H230" s="106"/>
      <c r="I230"/>
      <c r="J230"/>
      <c r="K230"/>
      <c r="L230"/>
      <c r="M230"/>
      <c r="N230"/>
      <c r="O230"/>
      <c r="S230"/>
      <c r="T230"/>
      <c r="U230"/>
      <c r="V230"/>
      <c r="W230"/>
      <c r="X230"/>
      <c r="Y230"/>
    </row>
    <row r="231" spans="1:25" s="62" customFormat="1" x14ac:dyDescent="0.25">
      <c r="A231"/>
      <c r="B231"/>
      <c r="E231" s="106"/>
      <c r="F231" s="106"/>
      <c r="G231" s="106"/>
      <c r="H231" s="106"/>
      <c r="I231"/>
      <c r="J231"/>
      <c r="K231"/>
      <c r="L231"/>
      <c r="M231"/>
      <c r="N231"/>
      <c r="O231"/>
      <c r="S231"/>
      <c r="T231"/>
      <c r="U231"/>
      <c r="V231"/>
      <c r="W231"/>
      <c r="X231"/>
      <c r="Y231"/>
    </row>
    <row r="232" spans="1:25" s="62" customFormat="1" x14ac:dyDescent="0.25">
      <c r="A232"/>
      <c r="B232"/>
      <c r="E232" s="106"/>
      <c r="F232" s="106"/>
      <c r="G232" s="106"/>
      <c r="H232" s="106"/>
      <c r="I232"/>
      <c r="J232"/>
      <c r="K232"/>
      <c r="L232"/>
      <c r="M232"/>
      <c r="N232"/>
      <c r="O232"/>
      <c r="S232"/>
      <c r="T232"/>
      <c r="U232"/>
      <c r="V232"/>
      <c r="W232"/>
      <c r="X232"/>
      <c r="Y232"/>
    </row>
    <row r="233" spans="1:25" s="62" customFormat="1" x14ac:dyDescent="0.25">
      <c r="A233"/>
      <c r="B233"/>
      <c r="E233" s="106"/>
      <c r="F233" s="106"/>
      <c r="G233" s="106"/>
      <c r="H233" s="106"/>
      <c r="I233"/>
      <c r="J233"/>
      <c r="K233"/>
      <c r="L233"/>
      <c r="M233"/>
      <c r="N233"/>
      <c r="O233"/>
      <c r="S233"/>
      <c r="T233"/>
      <c r="U233"/>
      <c r="V233"/>
      <c r="W233"/>
      <c r="X233"/>
      <c r="Y233"/>
    </row>
    <row r="234" spans="1:25" s="62" customFormat="1" x14ac:dyDescent="0.25">
      <c r="A234"/>
      <c r="B234"/>
      <c r="E234" s="106"/>
      <c r="F234" s="106"/>
      <c r="G234" s="106"/>
      <c r="H234" s="106"/>
      <c r="I234"/>
      <c r="J234"/>
      <c r="K234"/>
      <c r="L234"/>
      <c r="M234"/>
      <c r="N234"/>
      <c r="O234"/>
      <c r="S234"/>
      <c r="T234"/>
      <c r="U234"/>
      <c r="V234"/>
      <c r="W234"/>
      <c r="X234"/>
      <c r="Y234"/>
    </row>
    <row r="235" spans="1:25" s="62" customFormat="1" x14ac:dyDescent="0.25">
      <c r="A235"/>
      <c r="B235"/>
      <c r="E235" s="106"/>
      <c r="F235" s="106"/>
      <c r="G235" s="106"/>
      <c r="H235" s="106"/>
      <c r="I235"/>
      <c r="J235"/>
      <c r="K235"/>
      <c r="L235"/>
      <c r="M235"/>
      <c r="N235"/>
      <c r="O235"/>
      <c r="S235"/>
      <c r="T235"/>
      <c r="U235"/>
      <c r="V235"/>
      <c r="W235"/>
      <c r="X235"/>
      <c r="Y235"/>
    </row>
    <row r="236" spans="1:25" s="62" customFormat="1" x14ac:dyDescent="0.25">
      <c r="A236"/>
      <c r="B236"/>
      <c r="E236" s="106"/>
      <c r="F236" s="106"/>
      <c r="G236" s="106"/>
      <c r="H236" s="106"/>
      <c r="I236"/>
      <c r="J236"/>
      <c r="K236"/>
      <c r="L236"/>
      <c r="M236"/>
      <c r="N236"/>
      <c r="O236"/>
      <c r="S236"/>
      <c r="T236"/>
      <c r="U236"/>
      <c r="V236"/>
      <c r="W236"/>
      <c r="X236"/>
      <c r="Y236"/>
    </row>
    <row r="237" spans="1:25" s="62" customFormat="1" x14ac:dyDescent="0.25">
      <c r="A237"/>
      <c r="B237"/>
      <c r="E237" s="106"/>
      <c r="F237" s="106"/>
      <c r="G237" s="106"/>
      <c r="H237" s="106"/>
      <c r="I237"/>
      <c r="J237"/>
      <c r="K237"/>
      <c r="L237"/>
      <c r="M237"/>
      <c r="N237"/>
      <c r="O237"/>
      <c r="S237"/>
      <c r="T237"/>
      <c r="U237"/>
      <c r="V237"/>
      <c r="W237"/>
      <c r="X237"/>
      <c r="Y237"/>
    </row>
    <row r="238" spans="1:25" s="62" customFormat="1" x14ac:dyDescent="0.25">
      <c r="A238"/>
      <c r="B238"/>
      <c r="E238" s="106"/>
      <c r="F238" s="106"/>
      <c r="G238" s="106"/>
      <c r="H238" s="106"/>
      <c r="I238"/>
      <c r="J238"/>
      <c r="K238"/>
      <c r="L238"/>
      <c r="M238"/>
      <c r="N238"/>
      <c r="O238"/>
      <c r="S238"/>
      <c r="T238"/>
      <c r="U238"/>
      <c r="V238"/>
      <c r="W238"/>
      <c r="X238"/>
      <c r="Y238"/>
    </row>
    <row r="239" spans="1:25" s="62" customFormat="1" x14ac:dyDescent="0.25">
      <c r="A239"/>
      <c r="B239"/>
      <c r="E239" s="106"/>
      <c r="F239" s="106"/>
      <c r="G239" s="106"/>
      <c r="H239" s="106"/>
      <c r="I239"/>
      <c r="J239"/>
      <c r="K239"/>
      <c r="L239"/>
      <c r="M239"/>
      <c r="N239"/>
      <c r="O239"/>
      <c r="S239"/>
      <c r="T239"/>
      <c r="U239"/>
      <c r="V239"/>
      <c r="W239"/>
      <c r="X239"/>
      <c r="Y239"/>
    </row>
    <row r="240" spans="1:25" s="62" customFormat="1" x14ac:dyDescent="0.25">
      <c r="A240"/>
      <c r="B240"/>
      <c r="E240" s="106"/>
      <c r="F240" s="106"/>
      <c r="G240" s="106"/>
      <c r="H240" s="106"/>
      <c r="I240"/>
      <c r="J240"/>
      <c r="K240"/>
      <c r="L240"/>
      <c r="M240"/>
      <c r="N240"/>
      <c r="O240"/>
      <c r="S240"/>
      <c r="T240"/>
      <c r="U240"/>
      <c r="V240"/>
      <c r="W240"/>
      <c r="X240"/>
      <c r="Y240"/>
    </row>
    <row r="241" spans="1:25" s="62" customFormat="1" x14ac:dyDescent="0.25">
      <c r="A241"/>
      <c r="B241"/>
      <c r="E241" s="106"/>
      <c r="F241" s="106"/>
      <c r="G241" s="106"/>
      <c r="H241" s="106"/>
      <c r="I241"/>
      <c r="J241"/>
      <c r="K241"/>
      <c r="L241"/>
      <c r="M241"/>
      <c r="N241"/>
      <c r="O241"/>
      <c r="S241"/>
      <c r="T241"/>
      <c r="U241"/>
      <c r="V241"/>
      <c r="W241"/>
      <c r="X241"/>
      <c r="Y241"/>
    </row>
    <row r="242" spans="1:25" s="62" customFormat="1" x14ac:dyDescent="0.25">
      <c r="A242"/>
      <c r="B242"/>
      <c r="E242" s="106"/>
      <c r="F242" s="106"/>
      <c r="G242" s="106"/>
      <c r="H242" s="106"/>
      <c r="I242"/>
      <c r="J242"/>
      <c r="K242"/>
      <c r="L242"/>
      <c r="M242"/>
      <c r="N242"/>
      <c r="O242"/>
      <c r="S242"/>
      <c r="T242"/>
      <c r="U242"/>
      <c r="V242"/>
      <c r="W242"/>
      <c r="X242"/>
      <c r="Y242"/>
    </row>
    <row r="243" spans="1:25" s="62" customFormat="1" x14ac:dyDescent="0.25">
      <c r="A243"/>
      <c r="B243"/>
      <c r="E243" s="106"/>
      <c r="F243" s="106"/>
      <c r="G243" s="106"/>
      <c r="H243" s="106"/>
      <c r="I243"/>
      <c r="J243"/>
      <c r="K243"/>
      <c r="L243"/>
      <c r="M243"/>
      <c r="N243"/>
      <c r="O243"/>
      <c r="S243"/>
      <c r="T243"/>
      <c r="U243"/>
      <c r="V243"/>
      <c r="W243"/>
      <c r="X243"/>
      <c r="Y243"/>
    </row>
    <row r="244" spans="1:25" s="62" customFormat="1" x14ac:dyDescent="0.25">
      <c r="A244"/>
      <c r="B244"/>
      <c r="E244" s="106"/>
      <c r="F244" s="106"/>
      <c r="G244" s="106"/>
      <c r="H244" s="106"/>
      <c r="I244"/>
      <c r="J244"/>
      <c r="K244"/>
      <c r="L244"/>
      <c r="M244"/>
      <c r="N244"/>
      <c r="O244"/>
      <c r="S244"/>
      <c r="T244"/>
      <c r="U244"/>
      <c r="V244"/>
      <c r="W244"/>
      <c r="X244"/>
      <c r="Y244"/>
    </row>
    <row r="245" spans="1:25" s="62" customFormat="1" x14ac:dyDescent="0.25">
      <c r="A245"/>
      <c r="B245"/>
      <c r="E245" s="106"/>
      <c r="F245" s="106"/>
      <c r="G245" s="106"/>
      <c r="H245" s="106"/>
      <c r="I245"/>
      <c r="J245"/>
      <c r="K245"/>
      <c r="L245"/>
      <c r="M245"/>
      <c r="N245"/>
      <c r="O245"/>
      <c r="S245"/>
      <c r="T245"/>
      <c r="U245"/>
      <c r="V245"/>
      <c r="W245"/>
      <c r="X245"/>
      <c r="Y245"/>
    </row>
    <row r="246" spans="1:25" s="62" customFormat="1" x14ac:dyDescent="0.25">
      <c r="A246"/>
      <c r="B246"/>
      <c r="E246" s="106"/>
      <c r="F246" s="106"/>
      <c r="G246" s="106"/>
      <c r="H246" s="106"/>
      <c r="I246"/>
      <c r="J246"/>
      <c r="K246"/>
      <c r="L246"/>
      <c r="M246"/>
      <c r="N246"/>
      <c r="O246"/>
      <c r="S246"/>
      <c r="T246"/>
      <c r="U246"/>
      <c r="V246"/>
      <c r="W246"/>
      <c r="X246"/>
      <c r="Y246"/>
    </row>
    <row r="247" spans="1:25" s="62" customFormat="1" x14ac:dyDescent="0.25">
      <c r="A247"/>
      <c r="B247"/>
      <c r="E247" s="106"/>
      <c r="F247" s="106"/>
      <c r="G247" s="106"/>
      <c r="H247" s="106"/>
      <c r="I247"/>
      <c r="J247"/>
      <c r="K247"/>
      <c r="L247"/>
      <c r="M247"/>
      <c r="N247"/>
      <c r="O247"/>
      <c r="S247"/>
      <c r="T247"/>
      <c r="U247"/>
      <c r="V247"/>
      <c r="W247"/>
      <c r="X247"/>
      <c r="Y247"/>
    </row>
    <row r="248" spans="1:25" s="62" customFormat="1" x14ac:dyDescent="0.25">
      <c r="A248"/>
      <c r="B248"/>
      <c r="E248" s="106"/>
      <c r="F248" s="106"/>
      <c r="G248" s="106"/>
      <c r="H248" s="106"/>
      <c r="I248"/>
      <c r="J248"/>
      <c r="K248"/>
      <c r="L248"/>
      <c r="M248"/>
      <c r="N248"/>
      <c r="O248"/>
      <c r="S248"/>
      <c r="T248"/>
      <c r="U248"/>
      <c r="V248"/>
      <c r="W248"/>
      <c r="X248"/>
      <c r="Y248"/>
    </row>
    <row r="249" spans="1:25" s="62" customFormat="1" x14ac:dyDescent="0.25">
      <c r="A249"/>
      <c r="B249"/>
      <c r="E249" s="106"/>
      <c r="F249" s="106"/>
      <c r="G249" s="106"/>
      <c r="H249" s="106"/>
      <c r="I249"/>
      <c r="J249"/>
      <c r="K249"/>
      <c r="L249"/>
      <c r="M249"/>
      <c r="N249"/>
      <c r="O249"/>
      <c r="S249"/>
      <c r="T249"/>
      <c r="U249"/>
      <c r="V249"/>
      <c r="W249"/>
      <c r="X249"/>
      <c r="Y249"/>
    </row>
    <row r="250" spans="1:25" s="62" customFormat="1" x14ac:dyDescent="0.25">
      <c r="A250"/>
      <c r="B250"/>
      <c r="E250" s="106"/>
      <c r="F250" s="106"/>
      <c r="G250" s="106"/>
      <c r="H250" s="106"/>
      <c r="I250"/>
      <c r="J250"/>
      <c r="K250"/>
      <c r="L250"/>
      <c r="M250"/>
      <c r="N250"/>
      <c r="O250"/>
      <c r="S250"/>
      <c r="T250"/>
      <c r="U250"/>
      <c r="V250"/>
      <c r="W250"/>
      <c r="X250"/>
      <c r="Y250"/>
    </row>
    <row r="251" spans="1:25" s="62" customFormat="1" x14ac:dyDescent="0.25">
      <c r="A251"/>
      <c r="B251"/>
      <c r="E251" s="106"/>
      <c r="F251" s="106"/>
      <c r="G251" s="106"/>
      <c r="H251" s="106"/>
      <c r="I251"/>
      <c r="J251"/>
      <c r="K251"/>
      <c r="L251"/>
      <c r="M251"/>
      <c r="N251"/>
      <c r="O251"/>
      <c r="S251"/>
      <c r="T251"/>
      <c r="U251"/>
      <c r="V251"/>
      <c r="W251"/>
      <c r="X251"/>
      <c r="Y251"/>
    </row>
    <row r="252" spans="1:25" s="62" customFormat="1" x14ac:dyDescent="0.25">
      <c r="A252"/>
      <c r="B252"/>
      <c r="E252" s="106"/>
      <c r="F252" s="106"/>
      <c r="G252" s="106"/>
      <c r="H252" s="106"/>
      <c r="I252"/>
      <c r="J252"/>
      <c r="K252"/>
      <c r="L252"/>
      <c r="M252"/>
      <c r="N252"/>
      <c r="O252"/>
      <c r="S252"/>
      <c r="T252"/>
      <c r="U252"/>
      <c r="V252"/>
      <c r="W252"/>
      <c r="X252"/>
      <c r="Y252"/>
    </row>
    <row r="253" spans="1:25" s="62" customFormat="1" x14ac:dyDescent="0.25">
      <c r="A253"/>
      <c r="B253"/>
      <c r="E253" s="106"/>
      <c r="F253" s="106"/>
      <c r="G253" s="106"/>
      <c r="H253" s="106"/>
      <c r="I253"/>
      <c r="J253"/>
      <c r="K253"/>
      <c r="L253"/>
      <c r="M253"/>
      <c r="N253"/>
      <c r="O253"/>
      <c r="S253"/>
      <c r="T253"/>
      <c r="U253"/>
      <c r="V253"/>
      <c r="W253"/>
      <c r="X253"/>
      <c r="Y253"/>
    </row>
    <row r="254" spans="1:25" s="62" customFormat="1" x14ac:dyDescent="0.25">
      <c r="A254"/>
      <c r="B254"/>
      <c r="E254" s="106"/>
      <c r="F254" s="106"/>
      <c r="G254" s="106"/>
      <c r="H254" s="106"/>
      <c r="I254"/>
      <c r="J254"/>
      <c r="K254"/>
      <c r="L254"/>
      <c r="M254"/>
      <c r="N254"/>
      <c r="O254"/>
      <c r="S254"/>
      <c r="T254"/>
      <c r="U254"/>
      <c r="V254"/>
      <c r="W254"/>
      <c r="X254"/>
      <c r="Y254"/>
    </row>
    <row r="255" spans="1:25" s="62" customFormat="1" x14ac:dyDescent="0.25">
      <c r="A255"/>
      <c r="B255"/>
      <c r="E255" s="106"/>
      <c r="F255" s="106"/>
      <c r="G255" s="106"/>
      <c r="H255" s="106"/>
      <c r="I255"/>
      <c r="J255"/>
      <c r="K255"/>
      <c r="L255"/>
      <c r="M255"/>
      <c r="N255"/>
      <c r="O255"/>
      <c r="S255"/>
      <c r="T255"/>
      <c r="U255"/>
      <c r="V255"/>
      <c r="W255"/>
      <c r="X255"/>
      <c r="Y255"/>
    </row>
    <row r="256" spans="1:25" s="62" customFormat="1" x14ac:dyDescent="0.25">
      <c r="A256"/>
      <c r="B256"/>
      <c r="E256" s="106"/>
      <c r="F256" s="106"/>
      <c r="G256" s="106"/>
      <c r="H256" s="106"/>
      <c r="I256"/>
      <c r="J256"/>
      <c r="K256"/>
      <c r="L256"/>
      <c r="M256"/>
      <c r="N256"/>
      <c r="O256"/>
      <c r="S256"/>
      <c r="T256"/>
      <c r="U256"/>
      <c r="V256"/>
      <c r="W256"/>
      <c r="X256"/>
      <c r="Y256"/>
    </row>
    <row r="257" spans="1:25" s="62" customFormat="1" x14ac:dyDescent="0.25">
      <c r="A257"/>
      <c r="B257"/>
      <c r="E257" s="106"/>
      <c r="F257" s="106"/>
      <c r="G257" s="106"/>
      <c r="H257" s="106"/>
      <c r="I257"/>
      <c r="J257"/>
      <c r="K257"/>
      <c r="L257"/>
      <c r="M257"/>
      <c r="N257"/>
      <c r="O257"/>
      <c r="S257"/>
      <c r="T257"/>
      <c r="U257"/>
      <c r="V257"/>
      <c r="W257"/>
      <c r="X257"/>
      <c r="Y257"/>
    </row>
    <row r="258" spans="1:25" s="62" customFormat="1" x14ac:dyDescent="0.25">
      <c r="A258"/>
      <c r="B258"/>
      <c r="E258" s="106"/>
      <c r="F258" s="106"/>
      <c r="G258" s="106"/>
      <c r="H258" s="106"/>
      <c r="I258"/>
      <c r="J258"/>
      <c r="K258"/>
      <c r="L258"/>
      <c r="M258"/>
      <c r="N258"/>
      <c r="O258"/>
      <c r="S258"/>
      <c r="T258"/>
      <c r="U258"/>
      <c r="V258"/>
      <c r="W258"/>
      <c r="X258"/>
      <c r="Y258"/>
    </row>
    <row r="259" spans="1:25" s="62" customFormat="1" x14ac:dyDescent="0.25">
      <c r="A259"/>
      <c r="B259"/>
      <c r="E259" s="106"/>
      <c r="F259" s="106"/>
      <c r="G259" s="106"/>
      <c r="H259" s="106"/>
      <c r="I259"/>
      <c r="J259"/>
      <c r="K259"/>
      <c r="L259"/>
      <c r="M259"/>
      <c r="N259"/>
      <c r="O259"/>
      <c r="S259"/>
      <c r="T259"/>
      <c r="U259"/>
      <c r="V259"/>
      <c r="W259"/>
      <c r="X259"/>
      <c r="Y259"/>
    </row>
    <row r="260" spans="1:25" s="62" customFormat="1" x14ac:dyDescent="0.25">
      <c r="A260"/>
      <c r="B260"/>
      <c r="E260" s="106"/>
      <c r="F260" s="106"/>
      <c r="G260" s="106"/>
      <c r="H260" s="106"/>
      <c r="I260"/>
      <c r="J260"/>
      <c r="K260"/>
      <c r="L260"/>
      <c r="M260"/>
      <c r="N260"/>
      <c r="O260"/>
      <c r="S260"/>
      <c r="T260"/>
      <c r="U260"/>
      <c r="V260"/>
      <c r="W260"/>
      <c r="X260"/>
      <c r="Y260"/>
    </row>
    <row r="261" spans="1:25" s="62" customFormat="1" x14ac:dyDescent="0.25">
      <c r="A261"/>
      <c r="B261"/>
      <c r="E261" s="106"/>
      <c r="F261" s="106"/>
      <c r="G261" s="106"/>
      <c r="H261" s="106"/>
      <c r="I261"/>
      <c r="J261"/>
      <c r="K261"/>
      <c r="L261"/>
      <c r="M261"/>
      <c r="N261"/>
      <c r="O261"/>
      <c r="S261"/>
      <c r="T261"/>
      <c r="U261"/>
      <c r="V261"/>
      <c r="W261"/>
      <c r="X261"/>
      <c r="Y261"/>
    </row>
    <row r="262" spans="1:25" s="62" customFormat="1" x14ac:dyDescent="0.25">
      <c r="A262"/>
      <c r="B262"/>
      <c r="E262" s="106"/>
      <c r="F262" s="106"/>
      <c r="G262" s="106"/>
      <c r="H262" s="106"/>
      <c r="I262"/>
      <c r="J262"/>
      <c r="K262"/>
      <c r="L262"/>
      <c r="M262"/>
      <c r="N262"/>
      <c r="O262"/>
      <c r="S262"/>
      <c r="T262"/>
      <c r="U262"/>
      <c r="V262"/>
      <c r="W262"/>
      <c r="X262"/>
      <c r="Y262"/>
    </row>
    <row r="263" spans="1:25" s="62" customFormat="1" x14ac:dyDescent="0.25">
      <c r="A263"/>
      <c r="B263"/>
      <c r="E263" s="106"/>
      <c r="F263" s="106"/>
      <c r="G263" s="106"/>
      <c r="H263" s="106"/>
      <c r="I263"/>
      <c r="J263"/>
      <c r="K263"/>
      <c r="L263"/>
      <c r="M263"/>
      <c r="N263"/>
      <c r="O263"/>
      <c r="S263"/>
      <c r="T263"/>
      <c r="U263"/>
      <c r="V263"/>
      <c r="W263"/>
      <c r="X263"/>
      <c r="Y263"/>
    </row>
    <row r="264" spans="1:25" s="62" customFormat="1" x14ac:dyDescent="0.25">
      <c r="A264"/>
      <c r="B264"/>
      <c r="E264" s="106"/>
      <c r="F264" s="106"/>
      <c r="G264" s="106"/>
      <c r="H264" s="106"/>
      <c r="I264"/>
      <c r="J264"/>
      <c r="K264"/>
      <c r="L264"/>
      <c r="M264"/>
      <c r="N264"/>
      <c r="O264"/>
      <c r="S264"/>
      <c r="T264"/>
      <c r="U264"/>
      <c r="V264"/>
      <c r="W264"/>
      <c r="X264"/>
      <c r="Y264"/>
    </row>
    <row r="265" spans="1:25" s="62" customFormat="1" x14ac:dyDescent="0.25">
      <c r="A265"/>
      <c r="B265"/>
      <c r="E265" s="106"/>
      <c r="F265" s="106"/>
      <c r="G265" s="106"/>
      <c r="H265" s="106"/>
      <c r="I265"/>
      <c r="J265"/>
      <c r="K265"/>
      <c r="L265"/>
      <c r="M265"/>
      <c r="N265"/>
      <c r="O265"/>
      <c r="S265"/>
      <c r="T265"/>
      <c r="U265"/>
      <c r="V265"/>
      <c r="W265"/>
      <c r="X265"/>
      <c r="Y265"/>
    </row>
    <row r="266" spans="1:25" s="62" customFormat="1" x14ac:dyDescent="0.25">
      <c r="A266"/>
      <c r="B266"/>
      <c r="E266" s="106"/>
      <c r="F266" s="106"/>
      <c r="G266" s="106"/>
      <c r="H266" s="106"/>
      <c r="I266"/>
      <c r="J266"/>
      <c r="K266"/>
      <c r="L266"/>
      <c r="M266"/>
      <c r="N266"/>
      <c r="O266"/>
      <c r="S266"/>
      <c r="T266"/>
      <c r="U266"/>
      <c r="V266"/>
      <c r="W266"/>
      <c r="X266"/>
      <c r="Y266"/>
    </row>
    <row r="267" spans="1:25" s="62" customFormat="1" x14ac:dyDescent="0.25">
      <c r="A267"/>
      <c r="B267"/>
      <c r="E267" s="106"/>
      <c r="F267" s="106"/>
      <c r="G267" s="106"/>
      <c r="H267" s="106"/>
      <c r="I267"/>
      <c r="J267"/>
      <c r="K267"/>
      <c r="L267"/>
      <c r="M267"/>
      <c r="N267"/>
      <c r="O267"/>
      <c r="S267"/>
      <c r="T267"/>
      <c r="U267"/>
      <c r="V267"/>
      <c r="W267"/>
      <c r="X267"/>
      <c r="Y267"/>
    </row>
    <row r="268" spans="1:25" s="62" customFormat="1" x14ac:dyDescent="0.25">
      <c r="A268"/>
      <c r="B268"/>
      <c r="E268" s="106"/>
      <c r="F268" s="106"/>
      <c r="G268" s="106"/>
      <c r="H268" s="106"/>
      <c r="I268"/>
      <c r="J268"/>
      <c r="K268"/>
      <c r="L268"/>
      <c r="M268"/>
      <c r="N268"/>
      <c r="O268"/>
      <c r="S268"/>
      <c r="T268"/>
      <c r="U268"/>
      <c r="V268"/>
      <c r="W268"/>
      <c r="X268"/>
      <c r="Y268"/>
    </row>
    <row r="269" spans="1:25" s="62" customFormat="1" x14ac:dyDescent="0.25">
      <c r="A269"/>
      <c r="B269"/>
      <c r="E269" s="106"/>
      <c r="F269" s="106"/>
      <c r="G269" s="106"/>
      <c r="H269" s="106"/>
      <c r="I269"/>
      <c r="J269"/>
      <c r="K269"/>
      <c r="L269"/>
      <c r="M269"/>
      <c r="N269"/>
      <c r="O269"/>
      <c r="S269"/>
      <c r="T269"/>
      <c r="U269"/>
      <c r="V269"/>
      <c r="W269"/>
      <c r="X269"/>
      <c r="Y269"/>
    </row>
    <row r="270" spans="1:25" s="62" customFormat="1" x14ac:dyDescent="0.25">
      <c r="A270"/>
      <c r="B270"/>
      <c r="E270" s="106"/>
      <c r="F270" s="106"/>
      <c r="G270" s="106"/>
      <c r="H270" s="106"/>
      <c r="I270"/>
      <c r="J270"/>
      <c r="K270"/>
      <c r="L270"/>
      <c r="M270"/>
      <c r="N270"/>
      <c r="O270"/>
      <c r="S270"/>
      <c r="T270"/>
      <c r="U270"/>
      <c r="V270"/>
      <c r="W270"/>
      <c r="X270"/>
      <c r="Y270"/>
    </row>
    <row r="271" spans="1:25" s="62" customFormat="1" x14ac:dyDescent="0.25">
      <c r="A271"/>
      <c r="B271"/>
      <c r="E271" s="106"/>
      <c r="F271" s="106"/>
      <c r="G271" s="106"/>
      <c r="H271" s="106"/>
      <c r="I271"/>
      <c r="J271"/>
      <c r="K271"/>
      <c r="L271"/>
      <c r="M271"/>
      <c r="N271"/>
      <c r="O271"/>
      <c r="S271"/>
      <c r="T271"/>
      <c r="U271"/>
      <c r="V271"/>
      <c r="W271"/>
      <c r="X271"/>
      <c r="Y271"/>
    </row>
    <row r="272" spans="1:25" s="62" customFormat="1" x14ac:dyDescent="0.25">
      <c r="A272"/>
      <c r="B272"/>
      <c r="E272" s="106"/>
      <c r="F272" s="106"/>
      <c r="G272" s="106"/>
      <c r="H272" s="106"/>
      <c r="I272"/>
      <c r="J272"/>
      <c r="K272"/>
      <c r="L272"/>
      <c r="M272"/>
      <c r="N272"/>
      <c r="O272"/>
      <c r="S272"/>
      <c r="T272"/>
      <c r="U272"/>
      <c r="V272"/>
      <c r="W272"/>
      <c r="X272"/>
      <c r="Y272"/>
    </row>
    <row r="273" spans="1:25" s="62" customFormat="1" x14ac:dyDescent="0.25">
      <c r="A273"/>
      <c r="B273"/>
      <c r="E273" s="106"/>
      <c r="F273" s="106"/>
      <c r="G273" s="106"/>
      <c r="H273" s="106"/>
      <c r="I273"/>
      <c r="J273"/>
      <c r="K273"/>
      <c r="L273"/>
      <c r="M273"/>
      <c r="N273"/>
      <c r="O273"/>
      <c r="S273"/>
      <c r="T273"/>
      <c r="U273"/>
      <c r="V273"/>
      <c r="W273"/>
      <c r="X273"/>
      <c r="Y273"/>
    </row>
    <row r="274" spans="1:25" s="62" customFormat="1" x14ac:dyDescent="0.25">
      <c r="A274"/>
      <c r="B274"/>
      <c r="E274" s="106"/>
      <c r="F274" s="106"/>
      <c r="G274" s="106"/>
      <c r="H274" s="106"/>
      <c r="I274"/>
      <c r="J274"/>
      <c r="K274"/>
      <c r="L274"/>
      <c r="M274"/>
      <c r="N274"/>
      <c r="O274"/>
      <c r="S274"/>
      <c r="T274"/>
      <c r="U274"/>
      <c r="V274"/>
      <c r="W274"/>
      <c r="X274"/>
      <c r="Y274"/>
    </row>
    <row r="275" spans="1:25" s="62" customFormat="1" x14ac:dyDescent="0.25">
      <c r="A275"/>
      <c r="B275"/>
      <c r="E275" s="106"/>
      <c r="F275" s="106"/>
      <c r="G275" s="106"/>
      <c r="H275" s="106"/>
      <c r="I275"/>
      <c r="J275"/>
      <c r="K275"/>
      <c r="L275"/>
      <c r="M275"/>
      <c r="N275"/>
      <c r="O275"/>
      <c r="S275"/>
      <c r="T275"/>
      <c r="U275"/>
      <c r="V275"/>
      <c r="W275"/>
      <c r="X275"/>
      <c r="Y275"/>
    </row>
    <row r="276" spans="1:25" s="62" customFormat="1" x14ac:dyDescent="0.25">
      <c r="A276"/>
      <c r="B276"/>
      <c r="E276" s="106"/>
      <c r="F276" s="106"/>
      <c r="G276" s="106"/>
      <c r="H276" s="106"/>
      <c r="I276"/>
      <c r="J276"/>
      <c r="K276"/>
      <c r="L276"/>
      <c r="M276"/>
      <c r="N276"/>
      <c r="O276"/>
      <c r="S276"/>
      <c r="T276"/>
      <c r="U276"/>
      <c r="V276"/>
      <c r="W276"/>
      <c r="X276"/>
      <c r="Y276"/>
    </row>
    <row r="277" spans="1:25" s="62" customFormat="1" x14ac:dyDescent="0.25">
      <c r="A277"/>
      <c r="B277"/>
      <c r="E277" s="106"/>
      <c r="F277" s="106"/>
      <c r="G277" s="106"/>
      <c r="H277" s="106"/>
      <c r="I277"/>
      <c r="J277"/>
      <c r="K277"/>
      <c r="L277"/>
      <c r="M277"/>
      <c r="N277"/>
      <c r="O277"/>
      <c r="S277"/>
      <c r="T277"/>
      <c r="U277"/>
      <c r="V277"/>
      <c r="W277"/>
      <c r="X277"/>
      <c r="Y277"/>
    </row>
    <row r="278" spans="1:25" s="62" customFormat="1" x14ac:dyDescent="0.25">
      <c r="A278"/>
      <c r="B278"/>
      <c r="E278" s="106"/>
      <c r="F278" s="106"/>
      <c r="G278" s="106"/>
      <c r="H278" s="106"/>
      <c r="I278"/>
      <c r="J278"/>
      <c r="K278"/>
      <c r="L278"/>
      <c r="M278"/>
      <c r="N278"/>
      <c r="O278"/>
      <c r="S278"/>
      <c r="T278"/>
      <c r="U278"/>
      <c r="V278"/>
      <c r="W278"/>
      <c r="X278"/>
      <c r="Y278"/>
    </row>
    <row r="279" spans="1:25" s="62" customFormat="1" x14ac:dyDescent="0.25">
      <c r="A279"/>
      <c r="B279"/>
      <c r="E279" s="106"/>
      <c r="F279" s="106"/>
      <c r="G279" s="106"/>
      <c r="H279" s="106"/>
      <c r="I279"/>
      <c r="J279"/>
      <c r="K279"/>
      <c r="L279"/>
      <c r="M279"/>
      <c r="N279"/>
      <c r="O279"/>
      <c r="S279"/>
      <c r="T279"/>
      <c r="U279"/>
      <c r="V279"/>
      <c r="W279"/>
      <c r="X279"/>
      <c r="Y279"/>
    </row>
    <row r="280" spans="1:25" s="62" customFormat="1" x14ac:dyDescent="0.25">
      <c r="A280"/>
      <c r="B280"/>
      <c r="E280" s="106"/>
      <c r="F280" s="106"/>
      <c r="G280" s="106"/>
      <c r="H280" s="106"/>
      <c r="I280"/>
      <c r="J280"/>
      <c r="K280"/>
      <c r="L280"/>
      <c r="M280"/>
      <c r="N280"/>
      <c r="O280"/>
      <c r="S280"/>
      <c r="T280"/>
      <c r="U280"/>
      <c r="V280"/>
      <c r="W280"/>
      <c r="X280"/>
      <c r="Y280"/>
    </row>
    <row r="281" spans="1:25" s="62" customFormat="1" x14ac:dyDescent="0.25">
      <c r="A281"/>
      <c r="B281"/>
      <c r="E281" s="106"/>
      <c r="F281" s="106"/>
      <c r="G281" s="106"/>
      <c r="H281" s="106"/>
      <c r="I281"/>
      <c r="J281"/>
      <c r="K281"/>
      <c r="L281"/>
      <c r="M281"/>
      <c r="N281"/>
      <c r="O281"/>
      <c r="S281"/>
      <c r="T281"/>
      <c r="U281"/>
      <c r="V281"/>
      <c r="W281"/>
      <c r="X281"/>
      <c r="Y281"/>
    </row>
    <row r="282" spans="1:25" s="62" customFormat="1" x14ac:dyDescent="0.25">
      <c r="A282"/>
      <c r="B282"/>
      <c r="E282" s="106"/>
      <c r="F282" s="106"/>
      <c r="G282" s="106"/>
      <c r="H282" s="106"/>
      <c r="I282"/>
      <c r="J282"/>
      <c r="K282"/>
      <c r="L282"/>
      <c r="M282"/>
      <c r="N282"/>
      <c r="O282"/>
      <c r="S282"/>
      <c r="T282"/>
      <c r="U282"/>
      <c r="V282"/>
      <c r="W282"/>
      <c r="X282"/>
      <c r="Y282"/>
    </row>
    <row r="283" spans="1:25" s="62" customFormat="1" x14ac:dyDescent="0.25">
      <c r="A283"/>
      <c r="B283"/>
      <c r="E283" s="106"/>
      <c r="F283" s="106"/>
      <c r="G283" s="106"/>
      <c r="H283" s="106"/>
      <c r="I283"/>
      <c r="J283"/>
      <c r="K283"/>
      <c r="L283"/>
      <c r="M283"/>
      <c r="N283"/>
      <c r="O283"/>
      <c r="S283"/>
      <c r="T283"/>
      <c r="U283"/>
      <c r="V283"/>
      <c r="W283"/>
      <c r="X283"/>
      <c r="Y283"/>
    </row>
    <row r="284" spans="1:25" s="62" customFormat="1" x14ac:dyDescent="0.25">
      <c r="A284"/>
      <c r="B284"/>
      <c r="E284" s="106"/>
      <c r="F284" s="106"/>
      <c r="G284" s="106"/>
      <c r="H284" s="106"/>
      <c r="I284"/>
      <c r="J284"/>
      <c r="K284"/>
      <c r="L284"/>
      <c r="M284"/>
      <c r="N284"/>
      <c r="O284"/>
      <c r="S284"/>
      <c r="T284"/>
      <c r="U284"/>
      <c r="V284"/>
      <c r="W284"/>
      <c r="X284"/>
      <c r="Y284"/>
    </row>
    <row r="285" spans="1:25" s="62" customFormat="1" x14ac:dyDescent="0.25">
      <c r="A285"/>
      <c r="B285"/>
      <c r="E285" s="106"/>
      <c r="F285" s="106"/>
      <c r="G285" s="106"/>
      <c r="H285" s="106"/>
      <c r="I285"/>
      <c r="J285"/>
      <c r="K285"/>
      <c r="L285"/>
      <c r="M285"/>
      <c r="N285"/>
      <c r="O285"/>
      <c r="S285"/>
      <c r="T285"/>
      <c r="U285"/>
      <c r="V285"/>
      <c r="W285"/>
      <c r="X285"/>
      <c r="Y285"/>
    </row>
    <row r="286" spans="1:25" s="62" customFormat="1" x14ac:dyDescent="0.25">
      <c r="A286"/>
      <c r="B286"/>
      <c r="E286" s="106"/>
      <c r="F286" s="106"/>
      <c r="G286" s="106"/>
      <c r="H286" s="106"/>
      <c r="I286"/>
      <c r="J286"/>
      <c r="K286"/>
      <c r="L286"/>
      <c r="M286"/>
      <c r="N286"/>
      <c r="O286"/>
      <c r="S286"/>
      <c r="T286"/>
      <c r="U286"/>
      <c r="V286"/>
      <c r="W286"/>
      <c r="X286"/>
      <c r="Y286"/>
    </row>
    <row r="287" spans="1:25" s="62" customFormat="1" x14ac:dyDescent="0.25">
      <c r="A287"/>
      <c r="B287"/>
      <c r="E287" s="106"/>
      <c r="F287" s="106"/>
      <c r="G287" s="106"/>
      <c r="H287" s="106"/>
      <c r="I287"/>
      <c r="J287"/>
      <c r="K287"/>
      <c r="L287"/>
      <c r="M287"/>
      <c r="N287"/>
      <c r="O287"/>
      <c r="S287"/>
      <c r="T287"/>
      <c r="U287"/>
      <c r="V287"/>
      <c r="W287"/>
      <c r="X287"/>
      <c r="Y287"/>
    </row>
    <row r="288" spans="1:25" s="62" customFormat="1" x14ac:dyDescent="0.25">
      <c r="A288"/>
      <c r="B288"/>
      <c r="E288" s="106"/>
      <c r="F288" s="106"/>
      <c r="G288" s="106"/>
      <c r="H288" s="106"/>
      <c r="I288"/>
      <c r="J288"/>
      <c r="K288"/>
      <c r="L288"/>
      <c r="M288"/>
      <c r="N288"/>
      <c r="O288"/>
      <c r="S288"/>
      <c r="T288"/>
      <c r="U288"/>
      <c r="V288"/>
      <c r="W288"/>
      <c r="X288"/>
      <c r="Y288"/>
    </row>
    <row r="289" spans="1:25" s="62" customFormat="1" x14ac:dyDescent="0.25">
      <c r="A289"/>
      <c r="B289"/>
      <c r="E289" s="106"/>
      <c r="F289" s="106"/>
      <c r="G289" s="106"/>
      <c r="H289" s="106"/>
      <c r="I289"/>
      <c r="J289"/>
      <c r="K289"/>
      <c r="L289"/>
      <c r="M289"/>
      <c r="N289"/>
      <c r="O289"/>
      <c r="S289"/>
      <c r="T289"/>
      <c r="U289"/>
      <c r="V289"/>
      <c r="W289"/>
      <c r="X289"/>
      <c r="Y289"/>
    </row>
    <row r="290" spans="1:25" s="62" customFormat="1" x14ac:dyDescent="0.25">
      <c r="A290"/>
      <c r="B290"/>
      <c r="E290" s="106"/>
      <c r="F290" s="106"/>
      <c r="G290" s="106"/>
      <c r="H290" s="106"/>
      <c r="I290"/>
      <c r="J290"/>
      <c r="K290"/>
      <c r="L290"/>
      <c r="M290"/>
      <c r="N290"/>
      <c r="O290"/>
      <c r="S290"/>
      <c r="T290"/>
      <c r="U290"/>
      <c r="V290"/>
      <c r="W290"/>
      <c r="X290"/>
      <c r="Y290"/>
    </row>
    <row r="291" spans="1:25" s="62" customFormat="1" x14ac:dyDescent="0.25">
      <c r="A291"/>
      <c r="B291"/>
      <c r="E291" s="106"/>
      <c r="F291" s="106"/>
      <c r="G291" s="106"/>
      <c r="H291" s="106"/>
      <c r="I291"/>
      <c r="J291"/>
      <c r="K291"/>
      <c r="L291"/>
      <c r="M291"/>
      <c r="N291"/>
      <c r="O291"/>
      <c r="S291"/>
      <c r="T291"/>
      <c r="U291"/>
      <c r="V291"/>
      <c r="W291"/>
      <c r="X291"/>
      <c r="Y291"/>
    </row>
    <row r="292" spans="1:25" s="62" customFormat="1" x14ac:dyDescent="0.25">
      <c r="A292"/>
      <c r="B292"/>
      <c r="E292" s="106"/>
      <c r="F292" s="106"/>
      <c r="G292" s="106"/>
      <c r="H292" s="106"/>
      <c r="I292"/>
      <c r="J292"/>
      <c r="K292"/>
      <c r="L292"/>
      <c r="M292"/>
      <c r="N292"/>
      <c r="O292"/>
      <c r="S292"/>
      <c r="T292"/>
      <c r="U292"/>
      <c r="V292"/>
      <c r="W292"/>
      <c r="X292"/>
      <c r="Y292"/>
    </row>
    <row r="293" spans="1:25" s="62" customFormat="1" x14ac:dyDescent="0.25">
      <c r="A293"/>
      <c r="B293"/>
      <c r="E293" s="106"/>
      <c r="F293" s="106"/>
      <c r="G293" s="106"/>
      <c r="H293" s="106"/>
      <c r="I293"/>
      <c r="J293"/>
      <c r="K293"/>
      <c r="L293"/>
      <c r="M293"/>
      <c r="N293"/>
      <c r="O293"/>
      <c r="S293"/>
      <c r="T293"/>
      <c r="U293"/>
      <c r="V293"/>
      <c r="W293"/>
      <c r="X293"/>
      <c r="Y293"/>
    </row>
    <row r="294" spans="1:25" s="62" customFormat="1" x14ac:dyDescent="0.25">
      <c r="A294"/>
      <c r="B294"/>
      <c r="E294" s="106"/>
      <c r="F294" s="106"/>
      <c r="G294" s="106"/>
      <c r="H294" s="106"/>
      <c r="I294"/>
      <c r="J294"/>
      <c r="K294"/>
      <c r="L294"/>
      <c r="M294"/>
      <c r="N294"/>
      <c r="O294"/>
      <c r="S294"/>
      <c r="T294"/>
      <c r="U294"/>
      <c r="V294"/>
      <c r="W294"/>
      <c r="X294"/>
      <c r="Y294"/>
    </row>
    <row r="295" spans="1:25" s="62" customFormat="1" x14ac:dyDescent="0.25">
      <c r="A295"/>
      <c r="B295"/>
      <c r="E295" s="106"/>
      <c r="F295" s="106"/>
      <c r="G295" s="106"/>
      <c r="H295" s="106"/>
      <c r="I295"/>
      <c r="J295"/>
      <c r="K295"/>
      <c r="L295"/>
      <c r="M295"/>
      <c r="N295"/>
      <c r="O295"/>
      <c r="S295"/>
      <c r="T295"/>
      <c r="U295"/>
      <c r="V295"/>
      <c r="W295"/>
      <c r="X295"/>
      <c r="Y295"/>
    </row>
    <row r="296" spans="1:25" s="62" customFormat="1" x14ac:dyDescent="0.25">
      <c r="A296"/>
      <c r="B296"/>
      <c r="E296" s="106"/>
      <c r="F296" s="106"/>
      <c r="G296" s="106"/>
      <c r="H296" s="106"/>
      <c r="I296"/>
      <c r="J296"/>
      <c r="K296"/>
      <c r="L296"/>
      <c r="M296"/>
      <c r="N296"/>
      <c r="O296"/>
      <c r="S296"/>
      <c r="T296"/>
      <c r="U296"/>
      <c r="V296"/>
      <c r="W296"/>
      <c r="X296"/>
      <c r="Y296"/>
    </row>
    <row r="297" spans="1:25" s="62" customFormat="1" x14ac:dyDescent="0.25">
      <c r="A297"/>
      <c r="B297"/>
      <c r="E297" s="106"/>
      <c r="F297" s="106"/>
      <c r="G297" s="106"/>
      <c r="H297" s="106"/>
      <c r="I297"/>
      <c r="J297"/>
      <c r="K297"/>
      <c r="L297"/>
      <c r="M297"/>
      <c r="N297"/>
      <c r="O297"/>
      <c r="S297"/>
      <c r="T297"/>
      <c r="U297"/>
      <c r="V297"/>
      <c r="W297"/>
      <c r="X297"/>
      <c r="Y297"/>
    </row>
    <row r="298" spans="1:25" s="62" customFormat="1" x14ac:dyDescent="0.25">
      <c r="A298"/>
      <c r="B298"/>
      <c r="E298" s="106"/>
      <c r="F298" s="106"/>
      <c r="G298" s="106"/>
      <c r="H298" s="106"/>
      <c r="I298"/>
      <c r="J298"/>
      <c r="K298"/>
      <c r="L298"/>
      <c r="M298"/>
      <c r="N298"/>
      <c r="O298"/>
      <c r="S298"/>
      <c r="T298"/>
      <c r="U298"/>
      <c r="V298"/>
      <c r="W298"/>
      <c r="X298"/>
      <c r="Y298"/>
    </row>
    <row r="299" spans="1:25" s="62" customFormat="1" x14ac:dyDescent="0.25">
      <c r="A299"/>
      <c r="B299"/>
      <c r="E299" s="106"/>
      <c r="F299" s="106"/>
      <c r="G299" s="106"/>
      <c r="H299" s="106"/>
      <c r="I299"/>
      <c r="J299"/>
      <c r="K299"/>
      <c r="L299"/>
      <c r="M299"/>
      <c r="N299"/>
      <c r="O299"/>
      <c r="S299"/>
      <c r="T299"/>
      <c r="U299"/>
      <c r="V299"/>
      <c r="W299"/>
      <c r="X299"/>
      <c r="Y299"/>
    </row>
    <row r="300" spans="1:25" s="62" customFormat="1" x14ac:dyDescent="0.25">
      <c r="A300"/>
      <c r="B300"/>
      <c r="E300" s="106"/>
      <c r="F300" s="106"/>
      <c r="G300" s="106"/>
      <c r="H300" s="106"/>
      <c r="I300"/>
      <c r="J300"/>
      <c r="K300"/>
      <c r="L300"/>
      <c r="M300"/>
      <c r="N300"/>
      <c r="O300"/>
      <c r="S300"/>
      <c r="T300"/>
      <c r="U300"/>
      <c r="V300"/>
      <c r="W300"/>
      <c r="X300"/>
      <c r="Y300"/>
    </row>
    <row r="301" spans="1:25" s="62" customFormat="1" x14ac:dyDescent="0.25">
      <c r="A301"/>
      <c r="B301"/>
      <c r="E301" s="106"/>
      <c r="F301" s="106"/>
      <c r="G301" s="106"/>
      <c r="H301" s="106"/>
      <c r="I301"/>
      <c r="J301"/>
      <c r="K301"/>
      <c r="L301"/>
      <c r="M301"/>
      <c r="N301"/>
      <c r="O301"/>
      <c r="S301"/>
      <c r="T301"/>
      <c r="U301"/>
      <c r="V301"/>
      <c r="W301"/>
      <c r="X301"/>
      <c r="Y301"/>
    </row>
    <row r="302" spans="1:25" s="62" customFormat="1" x14ac:dyDescent="0.25">
      <c r="A302"/>
      <c r="B302"/>
      <c r="E302" s="106"/>
      <c r="F302" s="106"/>
      <c r="G302" s="106"/>
      <c r="H302" s="106"/>
      <c r="I302"/>
      <c r="J302"/>
      <c r="K302"/>
      <c r="L302"/>
      <c r="M302"/>
      <c r="N302"/>
      <c r="O302"/>
      <c r="S302"/>
      <c r="T302"/>
      <c r="U302"/>
      <c r="V302"/>
      <c r="W302"/>
      <c r="X302"/>
      <c r="Y302"/>
    </row>
    <row r="303" spans="1:25" s="62" customFormat="1" x14ac:dyDescent="0.25">
      <c r="A303"/>
      <c r="B303"/>
      <c r="E303" s="106"/>
      <c r="F303" s="106"/>
      <c r="G303" s="106"/>
      <c r="H303" s="106"/>
      <c r="I303"/>
      <c r="J303"/>
      <c r="K303"/>
      <c r="L303"/>
      <c r="M303"/>
      <c r="N303"/>
      <c r="O303"/>
      <c r="S303"/>
      <c r="T303"/>
      <c r="U303"/>
      <c r="V303"/>
      <c r="W303"/>
      <c r="X303"/>
      <c r="Y303"/>
    </row>
    <row r="304" spans="1:25" s="62" customFormat="1" x14ac:dyDescent="0.25">
      <c r="A304"/>
      <c r="B304"/>
      <c r="E304" s="106"/>
      <c r="F304" s="106"/>
      <c r="G304" s="106"/>
      <c r="H304" s="106"/>
      <c r="I304"/>
      <c r="J304"/>
      <c r="K304"/>
      <c r="L304"/>
      <c r="M304"/>
      <c r="N304"/>
      <c r="O304"/>
      <c r="S304"/>
      <c r="T304"/>
      <c r="U304"/>
      <c r="V304"/>
      <c r="W304"/>
      <c r="X304"/>
      <c r="Y304"/>
    </row>
    <row r="305" spans="1:25" s="62" customFormat="1" x14ac:dyDescent="0.25">
      <c r="A305"/>
      <c r="B305"/>
      <c r="E305" s="106"/>
      <c r="F305" s="106"/>
      <c r="G305" s="106"/>
      <c r="H305" s="106"/>
      <c r="I305"/>
      <c r="J305"/>
      <c r="K305"/>
      <c r="L305"/>
      <c r="M305"/>
      <c r="N305"/>
      <c r="O305"/>
      <c r="S305"/>
      <c r="T305"/>
      <c r="U305"/>
      <c r="V305"/>
      <c r="W305"/>
      <c r="X305"/>
      <c r="Y305"/>
    </row>
    <row r="306" spans="1:25" s="62" customFormat="1" x14ac:dyDescent="0.25">
      <c r="A306"/>
      <c r="B306"/>
      <c r="E306" s="106"/>
      <c r="F306" s="106"/>
      <c r="G306" s="106"/>
      <c r="H306" s="106"/>
      <c r="I306"/>
      <c r="J306"/>
      <c r="K306"/>
      <c r="L306"/>
      <c r="M306"/>
      <c r="N306"/>
      <c r="O306"/>
      <c r="S306"/>
      <c r="T306"/>
      <c r="U306"/>
      <c r="V306"/>
      <c r="W306"/>
      <c r="X306"/>
      <c r="Y306"/>
    </row>
    <row r="307" spans="1:25" s="62" customFormat="1" x14ac:dyDescent="0.25">
      <c r="A307"/>
      <c r="B307"/>
      <c r="E307" s="106"/>
      <c r="F307" s="106"/>
      <c r="G307" s="106"/>
      <c r="H307" s="106"/>
      <c r="I307"/>
      <c r="J307"/>
      <c r="K307"/>
      <c r="L307"/>
      <c r="M307"/>
      <c r="N307"/>
      <c r="O307"/>
      <c r="S307"/>
      <c r="T307"/>
      <c r="U307"/>
      <c r="V307"/>
      <c r="W307"/>
      <c r="X307"/>
      <c r="Y307"/>
    </row>
    <row r="308" spans="1:25" s="62" customFormat="1" x14ac:dyDescent="0.25">
      <c r="A308"/>
      <c r="B308"/>
      <c r="E308" s="106"/>
      <c r="F308" s="106"/>
      <c r="G308" s="106"/>
      <c r="H308" s="106"/>
      <c r="I308"/>
      <c r="J308"/>
      <c r="K308"/>
      <c r="L308"/>
      <c r="M308"/>
      <c r="N308"/>
      <c r="O308"/>
      <c r="S308"/>
      <c r="T308"/>
      <c r="U308"/>
      <c r="V308"/>
      <c r="W308"/>
      <c r="X308"/>
      <c r="Y308"/>
    </row>
    <row r="309" spans="1:25" s="62" customFormat="1" x14ac:dyDescent="0.25">
      <c r="A309"/>
      <c r="B309"/>
      <c r="E309" s="106"/>
      <c r="F309" s="106"/>
      <c r="G309" s="106"/>
      <c r="H309" s="106"/>
      <c r="I309"/>
      <c r="J309"/>
      <c r="K309"/>
      <c r="L309"/>
      <c r="M309"/>
      <c r="N309"/>
      <c r="O309"/>
      <c r="S309"/>
      <c r="T309"/>
      <c r="U309"/>
      <c r="V309"/>
      <c r="W309"/>
      <c r="X309"/>
      <c r="Y309"/>
    </row>
    <row r="310" spans="1:25" s="62" customFormat="1" x14ac:dyDescent="0.25">
      <c r="A310"/>
      <c r="B310"/>
      <c r="E310" s="106"/>
      <c r="F310" s="106"/>
      <c r="G310" s="106"/>
      <c r="H310" s="106"/>
      <c r="I310"/>
      <c r="J310"/>
      <c r="K310"/>
      <c r="L310"/>
      <c r="M310"/>
      <c r="N310"/>
      <c r="O310"/>
      <c r="S310"/>
      <c r="T310"/>
      <c r="U310"/>
      <c r="V310"/>
      <c r="W310"/>
      <c r="X310"/>
      <c r="Y310"/>
    </row>
    <row r="311" spans="1:25" s="62" customFormat="1" x14ac:dyDescent="0.25">
      <c r="A311"/>
      <c r="B311"/>
      <c r="E311" s="106"/>
      <c r="F311" s="106"/>
      <c r="G311" s="106"/>
      <c r="H311" s="106"/>
      <c r="I311"/>
      <c r="J311"/>
      <c r="K311"/>
      <c r="L311"/>
      <c r="M311"/>
      <c r="N311"/>
      <c r="O311"/>
      <c r="S311"/>
      <c r="T311"/>
      <c r="U311"/>
      <c r="V311"/>
      <c r="W311"/>
      <c r="X311"/>
      <c r="Y311"/>
    </row>
    <row r="312" spans="1:25" s="62" customFormat="1" x14ac:dyDescent="0.25">
      <c r="A312"/>
      <c r="B312"/>
      <c r="E312" s="106"/>
      <c r="F312" s="106"/>
      <c r="G312" s="106"/>
      <c r="H312" s="106"/>
      <c r="I312"/>
      <c r="J312"/>
      <c r="K312"/>
      <c r="L312"/>
      <c r="M312"/>
      <c r="N312"/>
      <c r="O312"/>
      <c r="S312"/>
      <c r="T312"/>
      <c r="U312"/>
      <c r="V312"/>
      <c r="W312"/>
      <c r="X312"/>
      <c r="Y312"/>
    </row>
    <row r="313" spans="1:25" s="62" customFormat="1" x14ac:dyDescent="0.25">
      <c r="A313"/>
      <c r="B313"/>
      <c r="E313" s="106"/>
      <c r="F313" s="106"/>
      <c r="G313" s="106"/>
      <c r="H313" s="106"/>
      <c r="I313"/>
      <c r="J313"/>
      <c r="K313"/>
      <c r="L313"/>
      <c r="M313"/>
      <c r="N313"/>
      <c r="O313"/>
      <c r="S313"/>
      <c r="T313"/>
      <c r="U313"/>
      <c r="V313"/>
      <c r="W313"/>
      <c r="X313"/>
      <c r="Y313"/>
    </row>
    <row r="314" spans="1:25" s="62" customFormat="1" x14ac:dyDescent="0.25">
      <c r="A314"/>
      <c r="B314"/>
      <c r="E314" s="106"/>
      <c r="F314" s="106"/>
      <c r="G314" s="106"/>
      <c r="H314" s="106"/>
      <c r="I314"/>
      <c r="J314"/>
      <c r="K314"/>
      <c r="L314"/>
      <c r="M314"/>
      <c r="N314"/>
      <c r="O314"/>
      <c r="S314"/>
      <c r="T314"/>
      <c r="U314"/>
      <c r="V314"/>
      <c r="W314"/>
      <c r="X314"/>
      <c r="Y314"/>
    </row>
    <row r="315" spans="1:25" s="62" customFormat="1" x14ac:dyDescent="0.25">
      <c r="A315"/>
      <c r="B315"/>
      <c r="E315" s="106"/>
      <c r="F315" s="106"/>
      <c r="G315" s="106"/>
      <c r="H315" s="106"/>
      <c r="I315"/>
      <c r="J315"/>
      <c r="K315"/>
      <c r="L315"/>
      <c r="M315"/>
      <c r="N315"/>
      <c r="O315"/>
      <c r="S315"/>
      <c r="T315"/>
      <c r="U315"/>
      <c r="V315"/>
      <c r="W315"/>
      <c r="X315"/>
      <c r="Y315"/>
    </row>
    <row r="316" spans="1:25" s="62" customFormat="1" x14ac:dyDescent="0.25">
      <c r="A316"/>
      <c r="B316"/>
      <c r="E316" s="106"/>
      <c r="F316" s="106"/>
      <c r="G316" s="106"/>
      <c r="H316" s="106"/>
      <c r="I316"/>
      <c r="J316"/>
      <c r="K316"/>
      <c r="L316"/>
      <c r="M316"/>
      <c r="N316"/>
      <c r="O316"/>
      <c r="S316"/>
      <c r="T316"/>
      <c r="U316"/>
      <c r="V316"/>
      <c r="W316"/>
      <c r="X316"/>
      <c r="Y316"/>
    </row>
    <row r="317" spans="1:25" s="62" customFormat="1" x14ac:dyDescent="0.25">
      <c r="A317"/>
      <c r="B317"/>
      <c r="E317" s="106"/>
      <c r="F317" s="106"/>
      <c r="G317" s="106"/>
      <c r="H317" s="106"/>
      <c r="I317"/>
      <c r="J317"/>
      <c r="K317"/>
      <c r="L317"/>
      <c r="M317"/>
      <c r="N317"/>
      <c r="O317"/>
      <c r="S317"/>
      <c r="T317"/>
      <c r="U317"/>
      <c r="V317"/>
      <c r="W317"/>
      <c r="X317"/>
      <c r="Y317"/>
    </row>
    <row r="318" spans="1:25" s="62" customFormat="1" x14ac:dyDescent="0.25">
      <c r="A318"/>
      <c r="B318"/>
      <c r="E318" s="106"/>
      <c r="F318" s="106"/>
      <c r="G318" s="106"/>
      <c r="H318" s="106"/>
      <c r="I318"/>
      <c r="J318"/>
      <c r="K318"/>
      <c r="L318"/>
      <c r="M318"/>
      <c r="N318"/>
      <c r="O318"/>
      <c r="S318"/>
      <c r="T318"/>
      <c r="U318"/>
      <c r="V318"/>
      <c r="W318"/>
      <c r="X318"/>
      <c r="Y318"/>
    </row>
    <row r="319" spans="1:25" s="62" customFormat="1" x14ac:dyDescent="0.25">
      <c r="A319"/>
      <c r="B319"/>
      <c r="E319" s="106"/>
      <c r="F319" s="106"/>
      <c r="G319" s="106"/>
      <c r="H319" s="106"/>
      <c r="I319"/>
      <c r="J319"/>
      <c r="K319"/>
      <c r="L319"/>
      <c r="M319"/>
      <c r="N319"/>
      <c r="O319"/>
      <c r="S319"/>
      <c r="T319"/>
      <c r="U319"/>
      <c r="V319"/>
      <c r="W319"/>
      <c r="X319"/>
      <c r="Y319"/>
    </row>
    <row r="320" spans="1:25" s="62" customFormat="1" x14ac:dyDescent="0.25">
      <c r="A320"/>
      <c r="B320"/>
      <c r="E320" s="106"/>
      <c r="F320" s="106"/>
      <c r="G320" s="106"/>
      <c r="H320" s="106"/>
      <c r="I320"/>
      <c r="J320"/>
      <c r="K320"/>
      <c r="L320"/>
      <c r="M320"/>
      <c r="N320"/>
      <c r="O320"/>
      <c r="S320"/>
      <c r="T320"/>
      <c r="U320"/>
      <c r="V320"/>
      <c r="W320"/>
      <c r="X320"/>
      <c r="Y320"/>
    </row>
    <row r="321" spans="1:25" s="62" customFormat="1" x14ac:dyDescent="0.25">
      <c r="A321"/>
      <c r="B321"/>
      <c r="E321" s="106"/>
      <c r="F321" s="106"/>
      <c r="G321" s="106"/>
      <c r="H321" s="106"/>
      <c r="I321"/>
      <c r="J321"/>
      <c r="K321"/>
      <c r="L321"/>
      <c r="M321"/>
      <c r="N321"/>
      <c r="O321"/>
      <c r="S321"/>
      <c r="T321"/>
      <c r="U321"/>
      <c r="V321"/>
      <c r="W321"/>
      <c r="X321"/>
      <c r="Y321"/>
    </row>
    <row r="322" spans="1:25" s="62" customFormat="1" x14ac:dyDescent="0.25">
      <c r="A322"/>
      <c r="B322"/>
      <c r="E322" s="106"/>
      <c r="F322" s="106"/>
      <c r="G322" s="106"/>
      <c r="H322" s="106"/>
      <c r="I322"/>
      <c r="J322"/>
      <c r="K322"/>
      <c r="L322"/>
      <c r="M322"/>
      <c r="N322"/>
      <c r="O322"/>
      <c r="S322"/>
      <c r="T322"/>
      <c r="U322"/>
      <c r="V322"/>
      <c r="W322"/>
      <c r="X322"/>
      <c r="Y322"/>
    </row>
    <row r="323" spans="1:25" s="62" customFormat="1" x14ac:dyDescent="0.25">
      <c r="A323"/>
      <c r="B323"/>
      <c r="E323" s="106"/>
      <c r="F323" s="106"/>
      <c r="G323" s="106"/>
      <c r="H323" s="106"/>
      <c r="I323"/>
      <c r="J323"/>
      <c r="K323"/>
      <c r="L323"/>
      <c r="M323"/>
      <c r="N323"/>
      <c r="O323"/>
      <c r="S323"/>
      <c r="T323"/>
      <c r="U323"/>
      <c r="V323"/>
      <c r="W323"/>
      <c r="X323"/>
      <c r="Y323"/>
    </row>
    <row r="324" spans="1:25" s="62" customFormat="1" x14ac:dyDescent="0.25">
      <c r="A324"/>
      <c r="B324"/>
      <c r="E324" s="106"/>
      <c r="F324" s="106"/>
      <c r="G324" s="106"/>
      <c r="H324" s="106"/>
      <c r="I324"/>
      <c r="J324"/>
      <c r="K324"/>
      <c r="L324"/>
      <c r="M324"/>
      <c r="N324"/>
      <c r="O324"/>
      <c r="S324"/>
      <c r="T324"/>
      <c r="U324"/>
      <c r="V324"/>
      <c r="W324"/>
      <c r="X324"/>
      <c r="Y324"/>
    </row>
    <row r="325" spans="1:25" s="62" customFormat="1" x14ac:dyDescent="0.25">
      <c r="A325"/>
      <c r="B325"/>
      <c r="E325" s="106"/>
      <c r="F325" s="106"/>
      <c r="G325" s="106"/>
      <c r="H325" s="106"/>
      <c r="I325"/>
      <c r="J325"/>
      <c r="K325"/>
      <c r="L325"/>
      <c r="M325"/>
      <c r="N325"/>
      <c r="O325"/>
      <c r="S325"/>
      <c r="T325"/>
      <c r="U325"/>
      <c r="V325"/>
      <c r="W325"/>
      <c r="X325"/>
      <c r="Y325"/>
    </row>
    <row r="326" spans="1:25" s="62" customFormat="1" x14ac:dyDescent="0.25">
      <c r="A326"/>
      <c r="B326"/>
      <c r="E326" s="106"/>
      <c r="F326" s="106"/>
      <c r="G326" s="106"/>
      <c r="H326" s="106"/>
      <c r="I326"/>
      <c r="J326"/>
      <c r="K326"/>
      <c r="L326"/>
      <c r="M326"/>
      <c r="N326"/>
      <c r="O326"/>
      <c r="S326"/>
      <c r="T326"/>
      <c r="U326"/>
      <c r="V326"/>
      <c r="W326"/>
      <c r="X326"/>
      <c r="Y326"/>
    </row>
    <row r="327" spans="1:25" s="62" customFormat="1" x14ac:dyDescent="0.25">
      <c r="A327"/>
      <c r="B327"/>
      <c r="E327" s="106"/>
      <c r="F327" s="106"/>
      <c r="G327" s="106"/>
      <c r="H327" s="106"/>
      <c r="I327"/>
      <c r="J327"/>
      <c r="K327"/>
      <c r="L327"/>
      <c r="M327"/>
      <c r="N327"/>
      <c r="O327"/>
      <c r="S327"/>
      <c r="T327"/>
      <c r="U327"/>
      <c r="V327"/>
      <c r="W327"/>
      <c r="X327"/>
      <c r="Y327"/>
    </row>
    <row r="328" spans="1:25" s="62" customFormat="1" x14ac:dyDescent="0.25">
      <c r="A328"/>
      <c r="B328"/>
      <c r="E328" s="106"/>
      <c r="F328" s="106"/>
      <c r="G328" s="106"/>
      <c r="H328" s="106"/>
      <c r="I328"/>
      <c r="J328"/>
      <c r="K328"/>
      <c r="L328"/>
      <c r="M328"/>
      <c r="N328"/>
      <c r="O328"/>
      <c r="S328"/>
      <c r="T328"/>
      <c r="U328"/>
      <c r="V328"/>
      <c r="W328"/>
      <c r="X328"/>
      <c r="Y328"/>
    </row>
    <row r="329" spans="1:25" s="62" customFormat="1" x14ac:dyDescent="0.25">
      <c r="A329"/>
      <c r="B329"/>
      <c r="E329" s="106"/>
      <c r="F329" s="106"/>
      <c r="G329" s="106"/>
      <c r="H329" s="106"/>
      <c r="I329"/>
      <c r="J329"/>
      <c r="K329"/>
      <c r="L329"/>
      <c r="M329"/>
      <c r="N329"/>
      <c r="O329"/>
      <c r="S329"/>
      <c r="T329"/>
      <c r="U329"/>
      <c r="V329"/>
      <c r="W329"/>
      <c r="X329"/>
      <c r="Y329"/>
    </row>
    <row r="330" spans="1:25" s="62" customFormat="1" x14ac:dyDescent="0.25">
      <c r="A330"/>
      <c r="B330"/>
      <c r="E330" s="106"/>
      <c r="F330" s="106"/>
      <c r="G330" s="106"/>
      <c r="H330" s="106"/>
      <c r="I330"/>
      <c r="J330"/>
      <c r="K330"/>
      <c r="L330"/>
      <c r="M330"/>
      <c r="N330"/>
      <c r="O330"/>
      <c r="S330"/>
      <c r="T330"/>
      <c r="U330"/>
      <c r="V330"/>
      <c r="W330"/>
      <c r="X330"/>
      <c r="Y330"/>
    </row>
    <row r="331" spans="1:25" s="62" customFormat="1" x14ac:dyDescent="0.25">
      <c r="A331"/>
      <c r="B331"/>
      <c r="E331" s="106"/>
      <c r="F331" s="106"/>
      <c r="G331" s="106"/>
      <c r="H331" s="106"/>
      <c r="I331"/>
      <c r="J331"/>
      <c r="K331"/>
      <c r="L331"/>
      <c r="M331"/>
      <c r="N331"/>
      <c r="O331"/>
      <c r="S331"/>
      <c r="T331"/>
      <c r="U331"/>
      <c r="V331"/>
      <c r="W331"/>
      <c r="X331"/>
      <c r="Y331"/>
    </row>
    <row r="332" spans="1:25" s="62" customFormat="1" x14ac:dyDescent="0.25">
      <c r="A332"/>
      <c r="B332"/>
      <c r="E332" s="106"/>
      <c r="F332" s="106"/>
      <c r="G332" s="106"/>
      <c r="H332" s="106"/>
      <c r="I332"/>
      <c r="J332"/>
      <c r="K332"/>
      <c r="L332"/>
      <c r="M332"/>
      <c r="N332"/>
      <c r="O332"/>
      <c r="S332"/>
      <c r="T332"/>
      <c r="U332"/>
      <c r="V332"/>
      <c r="W332"/>
      <c r="X332"/>
      <c r="Y332"/>
    </row>
    <row r="333" spans="1:25" s="62" customFormat="1" x14ac:dyDescent="0.25">
      <c r="A333"/>
      <c r="B333"/>
      <c r="E333" s="106"/>
      <c r="F333" s="106"/>
      <c r="G333" s="106"/>
      <c r="H333" s="106"/>
      <c r="I333"/>
      <c r="J333"/>
      <c r="K333"/>
      <c r="L333"/>
      <c r="M333"/>
      <c r="N333"/>
      <c r="O333"/>
      <c r="S333"/>
      <c r="T333"/>
      <c r="U333"/>
      <c r="V333"/>
      <c r="W333"/>
      <c r="X333"/>
      <c r="Y333"/>
    </row>
    <row r="334" spans="1:25" s="62" customFormat="1" x14ac:dyDescent="0.25">
      <c r="A334"/>
      <c r="B334"/>
      <c r="E334" s="106"/>
      <c r="F334" s="106"/>
      <c r="G334" s="106"/>
      <c r="H334" s="106"/>
      <c r="I334"/>
      <c r="J334"/>
      <c r="K334"/>
      <c r="L334"/>
      <c r="M334"/>
      <c r="N334"/>
      <c r="O334"/>
      <c r="S334"/>
      <c r="T334"/>
      <c r="U334"/>
      <c r="V334"/>
      <c r="W334"/>
      <c r="X334"/>
      <c r="Y334"/>
    </row>
    <row r="335" spans="1:25" s="62" customFormat="1" x14ac:dyDescent="0.25">
      <c r="A335"/>
      <c r="B335"/>
      <c r="E335" s="106"/>
      <c r="F335" s="106"/>
      <c r="G335" s="106"/>
      <c r="H335" s="106"/>
      <c r="I335"/>
      <c r="J335"/>
      <c r="K335"/>
      <c r="L335"/>
      <c r="M335"/>
      <c r="N335"/>
      <c r="O335"/>
      <c r="S335"/>
      <c r="T335"/>
      <c r="U335"/>
      <c r="V335"/>
      <c r="W335"/>
      <c r="X335"/>
      <c r="Y335"/>
    </row>
    <row r="336" spans="1:25" s="62" customFormat="1" x14ac:dyDescent="0.25">
      <c r="A336"/>
      <c r="B336"/>
      <c r="E336" s="106"/>
      <c r="F336" s="106"/>
      <c r="G336" s="106"/>
      <c r="H336" s="106"/>
      <c r="I336"/>
      <c r="J336"/>
      <c r="K336"/>
      <c r="L336"/>
      <c r="M336"/>
      <c r="N336"/>
      <c r="O336"/>
      <c r="S336"/>
      <c r="T336"/>
      <c r="U336"/>
      <c r="V336"/>
      <c r="W336"/>
      <c r="X336"/>
      <c r="Y336"/>
    </row>
    <row r="337" spans="1:25" s="62" customFormat="1" x14ac:dyDescent="0.25">
      <c r="A337"/>
      <c r="B337"/>
      <c r="E337" s="106"/>
      <c r="F337" s="106"/>
      <c r="G337" s="106"/>
      <c r="H337" s="106"/>
      <c r="I337"/>
      <c r="J337"/>
      <c r="K337"/>
      <c r="L337"/>
      <c r="M337"/>
      <c r="N337"/>
      <c r="O337"/>
      <c r="S337"/>
      <c r="T337"/>
      <c r="U337"/>
      <c r="V337"/>
      <c r="W337"/>
      <c r="X337"/>
      <c r="Y337"/>
    </row>
    <row r="338" spans="1:25" s="62" customFormat="1" x14ac:dyDescent="0.25">
      <c r="A338"/>
      <c r="B338"/>
      <c r="E338" s="106"/>
      <c r="F338" s="106"/>
      <c r="G338" s="106"/>
      <c r="H338" s="106"/>
      <c r="I338"/>
      <c r="J338"/>
      <c r="K338"/>
      <c r="L338"/>
      <c r="M338"/>
      <c r="N338"/>
      <c r="O338"/>
      <c r="S338"/>
      <c r="T338"/>
      <c r="U338"/>
      <c r="V338"/>
      <c r="W338"/>
      <c r="X338"/>
      <c r="Y338"/>
    </row>
    <row r="339" spans="1:25" s="62" customFormat="1" x14ac:dyDescent="0.25">
      <c r="A339"/>
      <c r="B339"/>
      <c r="E339" s="106"/>
      <c r="F339" s="106"/>
      <c r="G339" s="106"/>
      <c r="H339" s="106"/>
      <c r="I339"/>
      <c r="J339"/>
      <c r="K339"/>
      <c r="L339"/>
      <c r="M339"/>
      <c r="N339"/>
      <c r="O339"/>
      <c r="S339"/>
      <c r="T339"/>
      <c r="U339"/>
      <c r="V339"/>
      <c r="W339"/>
      <c r="X339"/>
      <c r="Y339"/>
    </row>
    <row r="340" spans="1:25" s="62" customFormat="1" x14ac:dyDescent="0.25">
      <c r="A340"/>
      <c r="B340"/>
      <c r="E340" s="106"/>
      <c r="F340" s="106"/>
      <c r="G340" s="106"/>
      <c r="H340" s="106"/>
      <c r="I340"/>
      <c r="J340"/>
      <c r="K340"/>
      <c r="L340"/>
      <c r="M340"/>
      <c r="N340"/>
      <c r="O340"/>
      <c r="S340"/>
      <c r="T340"/>
      <c r="U340"/>
      <c r="V340"/>
      <c r="W340"/>
      <c r="X340"/>
      <c r="Y340"/>
    </row>
    <row r="341" spans="1:25" s="62" customFormat="1" x14ac:dyDescent="0.25">
      <c r="A341"/>
      <c r="B341"/>
      <c r="E341" s="106"/>
      <c r="F341" s="106"/>
      <c r="G341" s="106"/>
      <c r="H341" s="106"/>
      <c r="I341"/>
      <c r="J341"/>
      <c r="K341"/>
      <c r="L341"/>
      <c r="M341"/>
      <c r="N341"/>
      <c r="O341"/>
      <c r="S341"/>
      <c r="T341"/>
      <c r="U341"/>
      <c r="V341"/>
      <c r="W341"/>
      <c r="X341"/>
      <c r="Y341"/>
    </row>
    <row r="342" spans="1:25" s="62" customFormat="1" x14ac:dyDescent="0.25">
      <c r="A342"/>
      <c r="B342"/>
      <c r="E342" s="106"/>
      <c r="F342" s="106"/>
      <c r="G342" s="106"/>
      <c r="H342" s="106"/>
      <c r="I342"/>
      <c r="J342"/>
      <c r="K342"/>
      <c r="L342"/>
      <c r="M342"/>
      <c r="N342"/>
      <c r="O342"/>
      <c r="S342"/>
      <c r="T342"/>
      <c r="U342"/>
      <c r="V342"/>
      <c r="W342"/>
      <c r="X342"/>
      <c r="Y342"/>
    </row>
    <row r="343" spans="1:25" s="62" customFormat="1" x14ac:dyDescent="0.25">
      <c r="A343"/>
      <c r="B343"/>
      <c r="E343" s="106"/>
      <c r="F343" s="106"/>
      <c r="G343" s="106"/>
      <c r="H343" s="106"/>
      <c r="I343"/>
      <c r="J343"/>
      <c r="K343"/>
      <c r="L343"/>
      <c r="M343"/>
      <c r="N343"/>
      <c r="O343"/>
      <c r="S343"/>
      <c r="T343"/>
      <c r="U343"/>
      <c r="V343"/>
      <c r="W343"/>
      <c r="X343"/>
      <c r="Y343"/>
    </row>
    <row r="344" spans="1:25" s="62" customFormat="1" x14ac:dyDescent="0.25">
      <c r="A344"/>
      <c r="B344"/>
      <c r="E344" s="106"/>
      <c r="F344" s="106"/>
      <c r="G344" s="106"/>
      <c r="H344" s="106"/>
      <c r="I344"/>
      <c r="J344"/>
      <c r="K344"/>
      <c r="L344"/>
      <c r="M344"/>
      <c r="N344"/>
      <c r="O344"/>
      <c r="S344"/>
      <c r="T344"/>
      <c r="U344"/>
      <c r="V344"/>
      <c r="W344"/>
      <c r="X344"/>
      <c r="Y344"/>
    </row>
    <row r="345" spans="1:25" s="62" customFormat="1" x14ac:dyDescent="0.25">
      <c r="A345"/>
      <c r="B345"/>
      <c r="E345" s="106"/>
      <c r="F345" s="106"/>
      <c r="G345" s="106"/>
      <c r="H345" s="106"/>
      <c r="I345"/>
      <c r="J345"/>
      <c r="K345"/>
      <c r="L345"/>
      <c r="M345"/>
      <c r="N345"/>
      <c r="O345"/>
      <c r="S345"/>
      <c r="T345"/>
      <c r="U345"/>
      <c r="V345"/>
      <c r="W345"/>
      <c r="X345"/>
      <c r="Y345"/>
    </row>
    <row r="346" spans="1:25" s="62" customFormat="1" x14ac:dyDescent="0.25">
      <c r="A346"/>
      <c r="B346"/>
      <c r="E346" s="106"/>
      <c r="F346" s="106"/>
      <c r="G346" s="106"/>
      <c r="H346" s="106"/>
      <c r="I346"/>
      <c r="J346"/>
      <c r="K346"/>
      <c r="L346"/>
      <c r="M346"/>
      <c r="N346"/>
      <c r="O346"/>
      <c r="S346"/>
      <c r="T346"/>
      <c r="U346"/>
      <c r="V346"/>
      <c r="W346"/>
      <c r="X346"/>
      <c r="Y346"/>
    </row>
    <row r="347" spans="1:25" s="62" customFormat="1" x14ac:dyDescent="0.25">
      <c r="A347"/>
      <c r="B347"/>
      <c r="E347" s="106"/>
      <c r="F347" s="106"/>
      <c r="G347" s="106"/>
      <c r="H347" s="106"/>
      <c r="I347"/>
      <c r="J347"/>
      <c r="K347"/>
      <c r="L347"/>
      <c r="M347"/>
      <c r="N347"/>
      <c r="O347"/>
      <c r="S347"/>
      <c r="T347"/>
      <c r="U347"/>
      <c r="V347"/>
      <c r="W347"/>
      <c r="X347"/>
      <c r="Y347"/>
    </row>
    <row r="348" spans="1:25" s="62" customFormat="1" x14ac:dyDescent="0.25">
      <c r="A348"/>
      <c r="B348"/>
      <c r="E348" s="106"/>
      <c r="F348" s="106"/>
      <c r="G348" s="106"/>
      <c r="H348" s="106"/>
      <c r="I348"/>
      <c r="J348"/>
      <c r="K348"/>
      <c r="L348"/>
      <c r="M348"/>
      <c r="N348"/>
      <c r="O348"/>
      <c r="S348"/>
      <c r="T348"/>
      <c r="U348"/>
      <c r="V348"/>
      <c r="W348"/>
      <c r="X348"/>
      <c r="Y348"/>
    </row>
    <row r="349" spans="1:25" s="62" customFormat="1" x14ac:dyDescent="0.25">
      <c r="A349"/>
      <c r="B349"/>
      <c r="E349" s="106"/>
      <c r="F349" s="106"/>
      <c r="G349" s="106"/>
      <c r="H349" s="106"/>
      <c r="I349"/>
      <c r="J349"/>
      <c r="K349"/>
      <c r="L349"/>
      <c r="M349"/>
      <c r="N349"/>
      <c r="O349"/>
      <c r="S349"/>
      <c r="T349"/>
      <c r="U349"/>
      <c r="V349"/>
      <c r="W349"/>
      <c r="X349"/>
      <c r="Y349"/>
    </row>
    <row r="350" spans="1:25" s="62" customFormat="1" x14ac:dyDescent="0.25">
      <c r="A350"/>
      <c r="B350"/>
      <c r="E350" s="106"/>
      <c r="F350" s="106"/>
      <c r="G350" s="106"/>
      <c r="H350" s="106"/>
      <c r="I350"/>
      <c r="J350"/>
      <c r="K350"/>
      <c r="L350"/>
      <c r="M350"/>
      <c r="N350"/>
      <c r="O350"/>
      <c r="S350"/>
      <c r="T350"/>
      <c r="U350"/>
      <c r="V350"/>
      <c r="W350"/>
      <c r="X350"/>
      <c r="Y350"/>
    </row>
    <row r="351" spans="1:25" s="62" customFormat="1" x14ac:dyDescent="0.25">
      <c r="A351"/>
      <c r="B351"/>
      <c r="E351" s="106"/>
      <c r="F351" s="106"/>
      <c r="G351" s="106"/>
      <c r="H351" s="106"/>
      <c r="I351"/>
      <c r="J351"/>
      <c r="K351"/>
      <c r="L351"/>
      <c r="M351"/>
      <c r="N351"/>
      <c r="O351"/>
      <c r="S351"/>
      <c r="T351"/>
      <c r="U351"/>
      <c r="V351"/>
      <c r="W351"/>
      <c r="X351"/>
      <c r="Y351"/>
    </row>
    <row r="352" spans="1:25" s="62" customFormat="1" x14ac:dyDescent="0.25">
      <c r="A352"/>
      <c r="B352"/>
      <c r="E352" s="106"/>
      <c r="F352" s="106"/>
      <c r="G352" s="106"/>
      <c r="H352" s="106"/>
      <c r="I352"/>
      <c r="J352"/>
      <c r="K352"/>
      <c r="L352"/>
      <c r="M352"/>
      <c r="N352"/>
      <c r="O352"/>
      <c r="S352"/>
      <c r="T352"/>
      <c r="U352"/>
      <c r="V352"/>
      <c r="W352"/>
      <c r="X352"/>
      <c r="Y352"/>
    </row>
    <row r="353" spans="1:25" s="62" customFormat="1" x14ac:dyDescent="0.25">
      <c r="A353"/>
      <c r="B353"/>
      <c r="E353" s="106"/>
      <c r="F353" s="106"/>
      <c r="G353" s="106"/>
      <c r="H353" s="106"/>
      <c r="I353"/>
      <c r="J353"/>
      <c r="K353"/>
      <c r="L353"/>
      <c r="M353"/>
      <c r="N353"/>
      <c r="O353"/>
      <c r="S353"/>
      <c r="T353"/>
      <c r="U353"/>
      <c r="V353"/>
      <c r="W353"/>
      <c r="X353"/>
      <c r="Y353"/>
    </row>
    <row r="354" spans="1:25" s="62" customFormat="1" x14ac:dyDescent="0.25">
      <c r="A354"/>
      <c r="B354"/>
      <c r="E354" s="106"/>
      <c r="F354" s="106"/>
      <c r="G354" s="106"/>
      <c r="H354" s="106"/>
      <c r="I354"/>
      <c r="J354"/>
      <c r="K354"/>
      <c r="L354"/>
      <c r="M354"/>
      <c r="N354"/>
      <c r="O354"/>
      <c r="S354"/>
      <c r="T354"/>
      <c r="U354"/>
      <c r="V354"/>
      <c r="W354"/>
      <c r="X354"/>
      <c r="Y354"/>
    </row>
    <row r="355" spans="1:25" s="62" customFormat="1" x14ac:dyDescent="0.25">
      <c r="A355"/>
      <c r="B355"/>
      <c r="E355" s="106"/>
      <c r="F355" s="106"/>
      <c r="G355" s="106"/>
      <c r="H355" s="106"/>
      <c r="I355"/>
      <c r="J355"/>
      <c r="K355"/>
      <c r="L355"/>
      <c r="M355"/>
      <c r="N355"/>
      <c r="O355"/>
      <c r="S355"/>
      <c r="T355"/>
      <c r="U355"/>
      <c r="V355"/>
      <c r="W355"/>
      <c r="X355"/>
      <c r="Y355"/>
    </row>
    <row r="356" spans="1:25" s="62" customFormat="1" x14ac:dyDescent="0.25">
      <c r="A356"/>
      <c r="B356"/>
      <c r="E356" s="106"/>
      <c r="F356" s="106"/>
      <c r="G356" s="106"/>
      <c r="H356" s="106"/>
      <c r="I356"/>
      <c r="J356"/>
      <c r="K356"/>
      <c r="L356"/>
      <c r="M356"/>
      <c r="N356"/>
      <c r="O356"/>
      <c r="S356"/>
      <c r="T356"/>
      <c r="U356"/>
      <c r="V356"/>
      <c r="W356"/>
      <c r="X356"/>
      <c r="Y356"/>
    </row>
    <row r="357" spans="1:25" s="62" customFormat="1" x14ac:dyDescent="0.25">
      <c r="A357"/>
      <c r="B357"/>
      <c r="E357" s="106"/>
      <c r="F357" s="106"/>
      <c r="G357" s="106"/>
      <c r="H357" s="106"/>
      <c r="I357"/>
      <c r="J357"/>
      <c r="K357"/>
      <c r="L357"/>
      <c r="M357"/>
      <c r="N357"/>
      <c r="O357"/>
      <c r="S357"/>
      <c r="T357"/>
      <c r="U357"/>
      <c r="V357"/>
      <c r="W357"/>
      <c r="X357"/>
      <c r="Y357"/>
    </row>
    <row r="358" spans="1:25" s="62" customFormat="1" x14ac:dyDescent="0.25">
      <c r="A358"/>
      <c r="B358"/>
      <c r="E358" s="106"/>
      <c r="F358" s="106"/>
      <c r="G358" s="106"/>
      <c r="H358" s="106"/>
      <c r="I358"/>
      <c r="J358"/>
      <c r="K358"/>
      <c r="L358"/>
      <c r="M358"/>
      <c r="N358"/>
      <c r="O358"/>
      <c r="S358"/>
      <c r="T358"/>
      <c r="U358"/>
      <c r="V358"/>
      <c r="W358"/>
      <c r="X358"/>
      <c r="Y358"/>
    </row>
    <row r="359" spans="1:25" s="62" customFormat="1" x14ac:dyDescent="0.25">
      <c r="A359"/>
      <c r="B359"/>
      <c r="E359" s="106"/>
      <c r="F359" s="106"/>
      <c r="G359" s="106"/>
      <c r="H359" s="106"/>
      <c r="I359"/>
      <c r="J359"/>
      <c r="K359"/>
      <c r="L359"/>
      <c r="M359"/>
      <c r="N359"/>
      <c r="O359"/>
      <c r="S359"/>
      <c r="T359"/>
      <c r="U359"/>
      <c r="V359"/>
      <c r="W359"/>
      <c r="X359"/>
      <c r="Y359"/>
    </row>
    <row r="360" spans="1:25" s="62" customFormat="1" x14ac:dyDescent="0.25">
      <c r="A360"/>
      <c r="B360"/>
      <c r="E360" s="106"/>
      <c r="F360" s="106"/>
      <c r="G360" s="106"/>
      <c r="H360" s="106"/>
      <c r="I360"/>
      <c r="J360"/>
      <c r="K360"/>
      <c r="L360"/>
      <c r="M360"/>
      <c r="N360"/>
      <c r="O360"/>
      <c r="S360"/>
      <c r="T360"/>
      <c r="U360"/>
      <c r="V360"/>
      <c r="W360"/>
      <c r="X360"/>
      <c r="Y360"/>
    </row>
    <row r="361" spans="1:25" s="62" customFormat="1" x14ac:dyDescent="0.25">
      <c r="A361"/>
      <c r="B361"/>
      <c r="E361" s="106"/>
      <c r="F361" s="106"/>
      <c r="G361" s="106"/>
      <c r="H361" s="106"/>
      <c r="I361"/>
      <c r="J361"/>
      <c r="K361"/>
      <c r="L361"/>
      <c r="M361"/>
      <c r="N361"/>
      <c r="O361"/>
      <c r="S361"/>
      <c r="T361"/>
      <c r="U361"/>
      <c r="V361"/>
      <c r="W361"/>
      <c r="X361"/>
      <c r="Y361"/>
    </row>
    <row r="362" spans="1:25" s="62" customFormat="1" x14ac:dyDescent="0.25">
      <c r="A362"/>
      <c r="B362"/>
      <c r="E362" s="106"/>
      <c r="F362" s="106"/>
      <c r="G362" s="106"/>
      <c r="H362" s="106"/>
      <c r="I362"/>
      <c r="J362"/>
      <c r="K362"/>
      <c r="L362"/>
      <c r="M362"/>
      <c r="N362"/>
      <c r="O362"/>
      <c r="S362"/>
      <c r="T362"/>
      <c r="U362"/>
      <c r="V362"/>
      <c r="W362"/>
      <c r="X362"/>
      <c r="Y362"/>
    </row>
    <row r="363" spans="1:25" s="62" customFormat="1" x14ac:dyDescent="0.25">
      <c r="A363"/>
      <c r="B363"/>
      <c r="E363" s="106"/>
      <c r="F363" s="106"/>
      <c r="G363" s="106"/>
      <c r="H363" s="106"/>
      <c r="I363"/>
      <c r="J363"/>
      <c r="K363"/>
      <c r="L363"/>
      <c r="M363"/>
      <c r="N363"/>
      <c r="O363"/>
      <c r="S363"/>
      <c r="T363"/>
      <c r="U363"/>
      <c r="V363"/>
      <c r="W363"/>
      <c r="X363"/>
      <c r="Y363"/>
    </row>
  </sheetData>
  <mergeCells count="9">
    <mergeCell ref="B28:C28"/>
    <mergeCell ref="D28:E28"/>
    <mergeCell ref="N28:O28"/>
    <mergeCell ref="Q2:Q3"/>
    <mergeCell ref="B2:O2"/>
    <mergeCell ref="B3:O3"/>
    <mergeCell ref="B27:C27"/>
    <mergeCell ref="D27:E27"/>
    <mergeCell ref="N27:O27"/>
  </mergeCells>
  <printOptions horizontalCentered="1" verticalCentered="1"/>
  <pageMargins left="0" right="0" top="0" bottom="0" header="0" footer="0"/>
  <pageSetup paperSize="9" scale="6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8D72-88D0-48F2-805B-398F912BF23B}">
  <sheetPr>
    <tabColor theme="2"/>
  </sheetPr>
  <dimension ref="A1:AH363"/>
  <sheetViews>
    <sheetView showGridLines="0" zoomScaleNormal="100" zoomScaleSheetLayoutView="95" workbookViewId="0">
      <selection activeCell="R1" sqref="Q1:R3"/>
    </sheetView>
  </sheetViews>
  <sheetFormatPr defaultRowHeight="15" x14ac:dyDescent="0.25"/>
  <cols>
    <col min="1" max="1" width="5" customWidth="1"/>
    <col min="2" max="2" width="7.7109375" customWidth="1"/>
    <col min="3" max="3" width="19" style="62" customWidth="1"/>
    <col min="4" max="4" width="16.140625" style="62" customWidth="1"/>
    <col min="5" max="8" width="16.140625" style="106" customWidth="1"/>
    <col min="9" max="14" width="16.140625" customWidth="1"/>
    <col min="15" max="15" width="7.7109375" style="62" customWidth="1"/>
    <col min="16" max="17" width="11.28515625" style="62" customWidth="1"/>
    <col min="18" max="18" width="19" style="62" customWidth="1"/>
    <col min="19" max="21" width="11.28515625" style="62" customWidth="1"/>
    <col min="24" max="27" width="11.28515625" style="62" customWidth="1"/>
    <col min="28" max="34" width="12.42578125" customWidth="1"/>
  </cols>
  <sheetData>
    <row r="1" spans="1:34" x14ac:dyDescent="0.25">
      <c r="Q1" s="167"/>
      <c r="R1" s="328" t="s">
        <v>141</v>
      </c>
    </row>
    <row r="2" spans="1:34" ht="33.75" customHeight="1" x14ac:dyDescent="0.25">
      <c r="B2" s="425" t="s">
        <v>834</v>
      </c>
      <c r="C2" s="426"/>
      <c r="D2" s="426"/>
      <c r="E2" s="426"/>
      <c r="F2" s="426"/>
      <c r="G2" s="426"/>
      <c r="H2" s="426"/>
      <c r="I2" s="426"/>
      <c r="J2" s="426"/>
      <c r="K2" s="426"/>
      <c r="L2" s="426"/>
      <c r="M2" s="426"/>
      <c r="N2" s="426"/>
      <c r="O2" s="427"/>
      <c r="Q2" s="392"/>
      <c r="R2" s="328" t="s">
        <v>142</v>
      </c>
      <c r="V2" t="s">
        <v>156</v>
      </c>
      <c r="W2" t="s">
        <v>157</v>
      </c>
    </row>
    <row r="3" spans="1:34" ht="33.75" customHeight="1" x14ac:dyDescent="0.25">
      <c r="B3" s="542" t="s">
        <v>835</v>
      </c>
      <c r="C3" s="516"/>
      <c r="D3" s="516"/>
      <c r="E3" s="516"/>
      <c r="F3" s="516"/>
      <c r="G3" s="516"/>
      <c r="H3" s="516"/>
      <c r="I3" s="516"/>
      <c r="J3" s="516"/>
      <c r="K3" s="516"/>
      <c r="L3" s="516"/>
      <c r="M3" s="516"/>
      <c r="N3" s="516"/>
      <c r="O3" s="543"/>
      <c r="Q3" s="392"/>
      <c r="R3" s="167"/>
      <c r="V3" t="s">
        <v>158</v>
      </c>
      <c r="W3" t="s">
        <v>159</v>
      </c>
      <c r="X3" s="64"/>
    </row>
    <row r="4" spans="1:34" ht="78.75" customHeight="1" x14ac:dyDescent="0.25">
      <c r="B4" s="195" t="s">
        <v>760</v>
      </c>
      <c r="C4" s="232" t="s">
        <v>732</v>
      </c>
      <c r="D4" s="218" t="s">
        <v>816</v>
      </c>
      <c r="E4" s="252" t="s">
        <v>734</v>
      </c>
      <c r="F4" s="253" t="s">
        <v>801</v>
      </c>
      <c r="G4" s="253" t="s">
        <v>817</v>
      </c>
      <c r="H4" s="253" t="s">
        <v>804</v>
      </c>
      <c r="I4" s="253" t="s">
        <v>806</v>
      </c>
      <c r="J4" s="253" t="s">
        <v>807</v>
      </c>
      <c r="K4" s="254" t="s">
        <v>818</v>
      </c>
      <c r="L4" s="254" t="s">
        <v>813</v>
      </c>
      <c r="M4" s="253" t="s">
        <v>808</v>
      </c>
      <c r="N4" s="233" t="s">
        <v>739</v>
      </c>
      <c r="O4" s="196" t="s">
        <v>740</v>
      </c>
      <c r="V4" t="s">
        <v>3</v>
      </c>
      <c r="W4" t="s">
        <v>164</v>
      </c>
      <c r="Y4" s="63"/>
      <c r="Z4" s="63"/>
      <c r="AA4" s="63"/>
      <c r="AB4" s="63"/>
      <c r="AC4" s="63"/>
      <c r="AD4" s="63"/>
      <c r="AE4" s="63"/>
      <c r="AF4" s="63"/>
      <c r="AG4" s="63"/>
      <c r="AH4" s="63"/>
    </row>
    <row r="5" spans="1:34" ht="31.5" customHeight="1" x14ac:dyDescent="0.25">
      <c r="A5" s="66"/>
      <c r="B5" s="219">
        <v>1</v>
      </c>
      <c r="C5" s="224" t="s">
        <v>90</v>
      </c>
      <c r="D5" s="220">
        <v>0.39292368232647212</v>
      </c>
      <c r="E5" s="221">
        <v>112.12645599999999</v>
      </c>
      <c r="F5" s="235">
        <v>0</v>
      </c>
      <c r="G5" s="235">
        <v>13.418187</v>
      </c>
      <c r="H5" s="235">
        <v>0</v>
      </c>
      <c r="I5" s="235">
        <v>2.0584820000000001</v>
      </c>
      <c r="J5" s="235">
        <v>0</v>
      </c>
      <c r="K5" s="235">
        <v>0.250525</v>
      </c>
      <c r="L5" s="235">
        <v>21.194656000000002</v>
      </c>
      <c r="M5" s="235">
        <v>75.204605999999998</v>
      </c>
      <c r="N5" s="219" t="s">
        <v>124</v>
      </c>
      <c r="O5" s="224">
        <v>1</v>
      </c>
      <c r="T5" s="83"/>
      <c r="V5" t="s">
        <v>165</v>
      </c>
      <c r="W5" t="s">
        <v>166</v>
      </c>
      <c r="Y5" s="63"/>
      <c r="Z5" s="63"/>
      <c r="AA5" s="63"/>
      <c r="AB5" s="63"/>
      <c r="AC5" s="63"/>
      <c r="AD5" s="63"/>
      <c r="AE5" s="63"/>
      <c r="AF5" s="63"/>
      <c r="AG5" s="63"/>
      <c r="AH5" s="63"/>
    </row>
    <row r="6" spans="1:34" ht="31.5" customHeight="1" x14ac:dyDescent="0.25">
      <c r="A6" s="66"/>
      <c r="B6" s="225">
        <v>2</v>
      </c>
      <c r="C6" s="230" t="s">
        <v>8</v>
      </c>
      <c r="D6" s="226">
        <v>0.22070232613125929</v>
      </c>
      <c r="E6" s="227">
        <v>62.980601</v>
      </c>
      <c r="F6" s="236">
        <v>0</v>
      </c>
      <c r="G6" s="236">
        <v>0</v>
      </c>
      <c r="H6" s="236">
        <v>0</v>
      </c>
      <c r="I6" s="236">
        <v>0.90060099999999998</v>
      </c>
      <c r="J6" s="236">
        <v>6.02</v>
      </c>
      <c r="K6" s="236">
        <v>0</v>
      </c>
      <c r="L6" s="236">
        <v>0</v>
      </c>
      <c r="M6" s="236">
        <v>56.06</v>
      </c>
      <c r="N6" s="225" t="s">
        <v>9</v>
      </c>
      <c r="O6" s="230">
        <v>2</v>
      </c>
      <c r="T6" s="83"/>
      <c r="V6" t="s">
        <v>169</v>
      </c>
      <c r="W6" t="s">
        <v>170</v>
      </c>
      <c r="Y6" s="63"/>
      <c r="Z6" s="63"/>
      <c r="AA6" s="63"/>
      <c r="AB6" s="63"/>
      <c r="AC6" s="63"/>
      <c r="AD6" s="63"/>
      <c r="AE6" s="63"/>
      <c r="AF6" s="63"/>
      <c r="AG6" s="63"/>
      <c r="AH6" s="63"/>
    </row>
    <row r="7" spans="1:34" ht="31.5" customHeight="1" x14ac:dyDescent="0.25">
      <c r="A7" s="66"/>
      <c r="B7" s="219">
        <v>3</v>
      </c>
      <c r="C7" s="224" t="s">
        <v>10</v>
      </c>
      <c r="D7" s="220">
        <v>0.19863339045607303</v>
      </c>
      <c r="E7" s="221">
        <v>56.682910999999997</v>
      </c>
      <c r="F7" s="235">
        <v>0</v>
      </c>
      <c r="G7" s="235">
        <v>0.69645800000000002</v>
      </c>
      <c r="H7" s="235">
        <v>0</v>
      </c>
      <c r="I7" s="235">
        <v>0</v>
      </c>
      <c r="J7" s="235">
        <v>0</v>
      </c>
      <c r="K7" s="235">
        <v>12.951733000000001</v>
      </c>
      <c r="L7" s="235">
        <v>43.03472</v>
      </c>
      <c r="M7" s="235">
        <v>0</v>
      </c>
      <c r="N7" s="219" t="s">
        <v>11</v>
      </c>
      <c r="O7" s="224">
        <v>3</v>
      </c>
      <c r="T7" s="83"/>
      <c r="V7" t="s">
        <v>167</v>
      </c>
      <c r="W7" t="s">
        <v>168</v>
      </c>
      <c r="Y7" s="63"/>
      <c r="Z7" s="63"/>
      <c r="AA7" s="63"/>
      <c r="AB7" s="63"/>
      <c r="AC7" s="63"/>
      <c r="AD7" s="63"/>
      <c r="AE7" s="63"/>
      <c r="AF7" s="63"/>
      <c r="AG7" s="63"/>
      <c r="AH7" s="63"/>
    </row>
    <row r="8" spans="1:34" ht="31.5" customHeight="1" x14ac:dyDescent="0.25">
      <c r="A8" s="66"/>
      <c r="B8" s="225">
        <v>4</v>
      </c>
      <c r="C8" s="230" t="s">
        <v>32</v>
      </c>
      <c r="D8" s="226">
        <v>0.10586483185937265</v>
      </c>
      <c r="E8" s="227">
        <v>30.210061</v>
      </c>
      <c r="F8" s="236">
        <v>0</v>
      </c>
      <c r="G8" s="236">
        <v>0.32478299999999999</v>
      </c>
      <c r="H8" s="236">
        <v>0</v>
      </c>
      <c r="I8" s="236">
        <v>0.63257399999999997</v>
      </c>
      <c r="J8" s="236">
        <v>0</v>
      </c>
      <c r="K8" s="236">
        <v>26.295245000000001</v>
      </c>
      <c r="L8" s="236">
        <v>1.384074</v>
      </c>
      <c r="M8" s="236">
        <v>1.573385</v>
      </c>
      <c r="N8" s="225" t="s">
        <v>126</v>
      </c>
      <c r="O8" s="230">
        <v>4</v>
      </c>
      <c r="T8" s="83"/>
      <c r="V8" t="s">
        <v>171</v>
      </c>
      <c r="W8" t="s">
        <v>172</v>
      </c>
      <c r="Y8" s="63"/>
      <c r="Z8" s="63"/>
      <c r="AA8" s="63"/>
      <c r="AB8" s="63"/>
      <c r="AC8" s="63"/>
      <c r="AD8" s="63"/>
      <c r="AE8" s="63"/>
      <c r="AF8" s="63"/>
      <c r="AG8" s="63"/>
      <c r="AH8" s="63"/>
    </row>
    <row r="9" spans="1:34" ht="31.5" customHeight="1" x14ac:dyDescent="0.25">
      <c r="A9" s="66"/>
      <c r="B9" s="219">
        <v>5</v>
      </c>
      <c r="C9" s="224" t="s">
        <v>12</v>
      </c>
      <c r="D9" s="220">
        <v>2.1231203475987115E-2</v>
      </c>
      <c r="E9" s="221">
        <v>6.0586310000000001</v>
      </c>
      <c r="F9" s="235">
        <v>0</v>
      </c>
      <c r="G9" s="235">
        <v>6.0586310000000001</v>
      </c>
      <c r="H9" s="235">
        <v>0</v>
      </c>
      <c r="I9" s="235">
        <v>0</v>
      </c>
      <c r="J9" s="235">
        <v>0</v>
      </c>
      <c r="K9" s="235">
        <v>0</v>
      </c>
      <c r="L9" s="235">
        <v>0</v>
      </c>
      <c r="M9" s="235">
        <v>0</v>
      </c>
      <c r="N9" s="219" t="s">
        <v>13</v>
      </c>
      <c r="O9" s="224">
        <v>5</v>
      </c>
      <c r="T9" s="83"/>
      <c r="V9" t="s">
        <v>173</v>
      </c>
      <c r="W9" t="s">
        <v>174</v>
      </c>
      <c r="Y9" s="63"/>
      <c r="Z9" s="63"/>
      <c r="AA9" s="63"/>
      <c r="AB9" s="63"/>
      <c r="AC9" s="63"/>
      <c r="AD9" s="63"/>
      <c r="AE9" s="63"/>
      <c r="AF9" s="63"/>
      <c r="AG9" s="63"/>
      <c r="AH9" s="63"/>
    </row>
    <row r="10" spans="1:34" ht="31.5" customHeight="1" x14ac:dyDescent="0.25">
      <c r="A10" s="66"/>
      <c r="B10" s="225">
        <v>6</v>
      </c>
      <c r="C10" s="230" t="s">
        <v>16</v>
      </c>
      <c r="D10" s="226">
        <v>2.1003627837837581E-2</v>
      </c>
      <c r="E10" s="227">
        <v>5.9936889999999998</v>
      </c>
      <c r="F10" s="236">
        <v>0</v>
      </c>
      <c r="G10" s="236">
        <v>0</v>
      </c>
      <c r="H10" s="236">
        <v>0</v>
      </c>
      <c r="I10" s="236">
        <v>0</v>
      </c>
      <c r="J10" s="236">
        <v>0</v>
      </c>
      <c r="K10" s="236">
        <v>5.89</v>
      </c>
      <c r="L10" s="236">
        <v>0.103689</v>
      </c>
      <c r="M10" s="236">
        <v>0</v>
      </c>
      <c r="N10" s="225" t="s">
        <v>17</v>
      </c>
      <c r="O10" s="230">
        <v>6</v>
      </c>
      <c r="T10" s="83"/>
      <c r="V10" t="s">
        <v>175</v>
      </c>
      <c r="W10" t="s">
        <v>174</v>
      </c>
      <c r="Y10" s="63"/>
      <c r="Z10" s="63"/>
      <c r="AA10" s="63"/>
      <c r="AB10" s="63"/>
      <c r="AC10" s="63"/>
      <c r="AD10" s="63"/>
      <c r="AE10" s="63"/>
      <c r="AF10" s="63"/>
      <c r="AG10" s="63"/>
      <c r="AH10" s="63"/>
    </row>
    <row r="11" spans="1:34" ht="31.5" customHeight="1" x14ac:dyDescent="0.25">
      <c r="A11" s="66"/>
      <c r="B11" s="219">
        <v>7</v>
      </c>
      <c r="C11" s="224" t="s">
        <v>18</v>
      </c>
      <c r="D11" s="220">
        <v>1.7703234415340517E-2</v>
      </c>
      <c r="E11" s="221">
        <v>5.0518739999999998</v>
      </c>
      <c r="F11" s="235">
        <v>4.8</v>
      </c>
      <c r="G11" s="235">
        <v>0</v>
      </c>
      <c r="H11" s="235">
        <v>0</v>
      </c>
      <c r="I11" s="235">
        <v>0</v>
      </c>
      <c r="J11" s="235">
        <v>0</v>
      </c>
      <c r="K11" s="235">
        <v>0</v>
      </c>
      <c r="L11" s="235">
        <v>0.25187399999999999</v>
      </c>
      <c r="M11" s="235">
        <v>0</v>
      </c>
      <c r="N11" s="219" t="s">
        <v>19</v>
      </c>
      <c r="O11" s="224">
        <v>7</v>
      </c>
      <c r="T11" s="83"/>
      <c r="V11" t="s">
        <v>176</v>
      </c>
      <c r="W11" t="s">
        <v>177</v>
      </c>
      <c r="Y11" s="63"/>
      <c r="Z11" s="63"/>
      <c r="AA11" s="63"/>
      <c r="AB11" s="63"/>
      <c r="AC11" s="63"/>
      <c r="AD11" s="63"/>
      <c r="AE11" s="63"/>
      <c r="AF11" s="63"/>
      <c r="AG11" s="63"/>
      <c r="AH11" s="63"/>
    </row>
    <row r="12" spans="1:34" ht="31.5" customHeight="1" x14ac:dyDescent="0.25">
      <c r="A12" s="66"/>
      <c r="B12" s="225">
        <v>8</v>
      </c>
      <c r="C12" s="230" t="s">
        <v>40</v>
      </c>
      <c r="D12" s="226">
        <v>9.5767390294258931E-3</v>
      </c>
      <c r="E12" s="227">
        <v>2.7328610000000002</v>
      </c>
      <c r="F12" s="236">
        <v>2.5556320000000001</v>
      </c>
      <c r="G12" s="236">
        <v>0</v>
      </c>
      <c r="H12" s="236">
        <v>0</v>
      </c>
      <c r="I12" s="236">
        <v>0</v>
      </c>
      <c r="J12" s="236">
        <v>0</v>
      </c>
      <c r="K12" s="236">
        <v>0</v>
      </c>
      <c r="L12" s="236">
        <v>0.11397199999999999</v>
      </c>
      <c r="M12" s="236">
        <v>6.3256999999999994E-2</v>
      </c>
      <c r="N12" s="225" t="s">
        <v>41</v>
      </c>
      <c r="O12" s="230">
        <v>8</v>
      </c>
      <c r="T12" s="83"/>
      <c r="V12" t="s">
        <v>178</v>
      </c>
      <c r="W12" t="s">
        <v>179</v>
      </c>
      <c r="Y12" s="63"/>
      <c r="Z12" s="63"/>
      <c r="AA12" s="63"/>
      <c r="AB12" s="63"/>
      <c r="AC12" s="63"/>
      <c r="AD12" s="63"/>
      <c r="AE12" s="63"/>
      <c r="AF12" s="63"/>
      <c r="AG12" s="63"/>
      <c r="AH12" s="63"/>
    </row>
    <row r="13" spans="1:34" ht="31.5" customHeight="1" x14ac:dyDescent="0.25">
      <c r="A13" s="66"/>
      <c r="B13" s="219">
        <v>9</v>
      </c>
      <c r="C13" s="224" t="s">
        <v>20</v>
      </c>
      <c r="D13" s="220">
        <v>5.9791151851339144E-3</v>
      </c>
      <c r="E13" s="221">
        <v>1.7062270000000002</v>
      </c>
      <c r="F13" s="235">
        <v>0.61259300000000005</v>
      </c>
      <c r="G13" s="235">
        <v>0</v>
      </c>
      <c r="H13" s="235">
        <v>0</v>
      </c>
      <c r="I13" s="235">
        <v>0</v>
      </c>
      <c r="J13" s="235">
        <v>0.765544</v>
      </c>
      <c r="K13" s="235">
        <v>0</v>
      </c>
      <c r="L13" s="235">
        <v>0</v>
      </c>
      <c r="M13" s="235">
        <v>0.32808999999999999</v>
      </c>
      <c r="N13" s="219" t="s">
        <v>21</v>
      </c>
      <c r="O13" s="224">
        <v>9</v>
      </c>
      <c r="T13" s="83"/>
      <c r="V13" t="s">
        <v>180</v>
      </c>
      <c r="W13" t="s">
        <v>181</v>
      </c>
      <c r="Y13" s="63"/>
      <c r="Z13" s="63"/>
      <c r="AA13" s="63"/>
      <c r="AB13" s="63"/>
      <c r="AC13" s="63"/>
      <c r="AD13" s="63"/>
      <c r="AE13" s="63"/>
      <c r="AF13" s="63"/>
      <c r="AG13" s="63"/>
      <c r="AH13" s="63"/>
    </row>
    <row r="14" spans="1:34" ht="31.5" customHeight="1" x14ac:dyDescent="0.25">
      <c r="A14" s="66"/>
      <c r="B14" s="225">
        <v>10</v>
      </c>
      <c r="C14" s="230" t="s">
        <v>30</v>
      </c>
      <c r="D14" s="226">
        <v>4.8261510234855311E-3</v>
      </c>
      <c r="E14" s="227">
        <v>1.3772119999999999</v>
      </c>
      <c r="F14" s="236">
        <v>0</v>
      </c>
      <c r="G14" s="236">
        <v>7.4979000000000004E-2</v>
      </c>
      <c r="H14" s="236">
        <v>0</v>
      </c>
      <c r="I14" s="236">
        <v>0</v>
      </c>
      <c r="J14" s="236">
        <v>0</v>
      </c>
      <c r="K14" s="236">
        <v>1.302233</v>
      </c>
      <c r="L14" s="236">
        <v>0</v>
      </c>
      <c r="M14" s="236">
        <v>0</v>
      </c>
      <c r="N14" s="225" t="s">
        <v>125</v>
      </c>
      <c r="O14" s="230">
        <v>10</v>
      </c>
      <c r="T14" s="83"/>
      <c r="V14" t="s">
        <v>182</v>
      </c>
      <c r="W14" t="s">
        <v>183</v>
      </c>
      <c r="Y14" s="63"/>
      <c r="Z14" s="63"/>
      <c r="AA14" s="63"/>
      <c r="AB14" s="63"/>
      <c r="AC14" s="63"/>
      <c r="AD14" s="63"/>
      <c r="AE14" s="63"/>
      <c r="AF14" s="63"/>
      <c r="AG14" s="63"/>
      <c r="AH14" s="63"/>
    </row>
    <row r="15" spans="1:34" ht="31.5" customHeight="1" x14ac:dyDescent="0.25">
      <c r="A15" s="66"/>
      <c r="B15" s="219">
        <v>11</v>
      </c>
      <c r="C15" s="224" t="s">
        <v>26</v>
      </c>
      <c r="D15" s="220">
        <v>8.8516978063533534E-4</v>
      </c>
      <c r="E15" s="221">
        <v>0.25259600000000004</v>
      </c>
      <c r="F15" s="235">
        <v>0</v>
      </c>
      <c r="G15" s="235">
        <v>0</v>
      </c>
      <c r="H15" s="235">
        <v>0</v>
      </c>
      <c r="I15" s="235">
        <v>0</v>
      </c>
      <c r="J15" s="235">
        <v>0</v>
      </c>
      <c r="K15" s="235">
        <v>0</v>
      </c>
      <c r="L15" s="235">
        <v>0.25259600000000004</v>
      </c>
      <c r="M15" s="235">
        <v>0</v>
      </c>
      <c r="N15" s="219" t="s">
        <v>27</v>
      </c>
      <c r="O15" s="224">
        <v>11</v>
      </c>
      <c r="T15" s="83"/>
      <c r="V15" t="s">
        <v>184</v>
      </c>
      <c r="W15" t="s">
        <v>185</v>
      </c>
      <c r="Y15" s="63"/>
      <c r="Z15" s="63"/>
      <c r="AA15" s="63"/>
      <c r="AB15" s="63"/>
      <c r="AC15" s="63"/>
      <c r="AD15" s="63"/>
      <c r="AE15" s="63"/>
      <c r="AF15" s="63"/>
      <c r="AG15" s="63"/>
      <c r="AH15" s="63"/>
    </row>
    <row r="16" spans="1:34" ht="31.5" customHeight="1" x14ac:dyDescent="0.25">
      <c r="A16" s="66"/>
      <c r="B16" s="225">
        <v>12</v>
      </c>
      <c r="C16" s="230" t="s">
        <v>24</v>
      </c>
      <c r="D16" s="226">
        <v>6.7052847897697591E-4</v>
      </c>
      <c r="E16" s="227">
        <v>0.19134499999999999</v>
      </c>
      <c r="F16" s="236">
        <v>0</v>
      </c>
      <c r="G16" s="236">
        <v>0</v>
      </c>
      <c r="H16" s="236">
        <v>0</v>
      </c>
      <c r="I16" s="236">
        <v>0</v>
      </c>
      <c r="J16" s="236">
        <v>0</v>
      </c>
      <c r="K16" s="236">
        <v>0</v>
      </c>
      <c r="L16" s="236">
        <v>0.19134499999999999</v>
      </c>
      <c r="M16" s="236">
        <v>0</v>
      </c>
      <c r="N16" s="225" t="s">
        <v>25</v>
      </c>
      <c r="O16" s="230">
        <v>12</v>
      </c>
      <c r="T16" s="83"/>
      <c r="V16" t="s">
        <v>186</v>
      </c>
      <c r="W16" t="s">
        <v>187</v>
      </c>
      <c r="Y16" s="63"/>
      <c r="Z16" s="63"/>
      <c r="AA16" s="63"/>
      <c r="AB16" s="63"/>
      <c r="AC16" s="63"/>
      <c r="AD16" s="63"/>
      <c r="AE16" s="63"/>
      <c r="AF16" s="63"/>
      <c r="AG16" s="63"/>
      <c r="AH16" s="63"/>
    </row>
    <row r="17" spans="1:34" ht="31.5" customHeight="1" x14ac:dyDescent="0.25">
      <c r="A17" s="66"/>
      <c r="B17" s="219">
        <v>13</v>
      </c>
      <c r="C17" s="224" t="s">
        <v>5</v>
      </c>
      <c r="D17" s="220">
        <v>0</v>
      </c>
      <c r="E17" s="221">
        <v>0</v>
      </c>
      <c r="F17" s="235">
        <v>0</v>
      </c>
      <c r="G17" s="235">
        <v>0</v>
      </c>
      <c r="H17" s="235">
        <v>0</v>
      </c>
      <c r="I17" s="235">
        <v>0</v>
      </c>
      <c r="J17" s="235">
        <v>0</v>
      </c>
      <c r="K17" s="235">
        <v>0</v>
      </c>
      <c r="L17" s="235">
        <v>0</v>
      </c>
      <c r="M17" s="235">
        <v>0</v>
      </c>
      <c r="N17" s="219" t="s">
        <v>6</v>
      </c>
      <c r="O17" s="224">
        <v>13</v>
      </c>
      <c r="T17" s="83"/>
      <c r="V17" t="s">
        <v>188</v>
      </c>
      <c r="W17" t="s">
        <v>189</v>
      </c>
      <c r="Y17" s="63"/>
      <c r="Z17" s="63"/>
      <c r="AA17" s="63"/>
      <c r="AB17" s="63"/>
      <c r="AC17" s="63"/>
      <c r="AD17" s="63"/>
      <c r="AE17" s="63"/>
      <c r="AF17" s="63"/>
      <c r="AG17" s="63"/>
      <c r="AH17" s="63"/>
    </row>
    <row r="18" spans="1:34" ht="31.5" customHeight="1" x14ac:dyDescent="0.25">
      <c r="A18" s="66"/>
      <c r="B18" s="225">
        <v>14</v>
      </c>
      <c r="C18" s="230" t="s">
        <v>14</v>
      </c>
      <c r="D18" s="226">
        <v>0</v>
      </c>
      <c r="E18" s="227">
        <v>0</v>
      </c>
      <c r="F18" s="236">
        <v>0</v>
      </c>
      <c r="G18" s="236">
        <v>0</v>
      </c>
      <c r="H18" s="236">
        <v>0</v>
      </c>
      <c r="I18" s="236">
        <v>0</v>
      </c>
      <c r="J18" s="236">
        <v>0</v>
      </c>
      <c r="K18" s="236">
        <v>0</v>
      </c>
      <c r="L18" s="236">
        <v>0</v>
      </c>
      <c r="M18" s="236">
        <v>0</v>
      </c>
      <c r="N18" s="225" t="s">
        <v>15</v>
      </c>
      <c r="O18" s="230">
        <v>14</v>
      </c>
      <c r="T18" s="83"/>
      <c r="V18" t="s">
        <v>190</v>
      </c>
      <c r="W18" t="s">
        <v>189</v>
      </c>
      <c r="Y18" s="63"/>
      <c r="Z18" s="63"/>
      <c r="AA18" s="63"/>
      <c r="AB18" s="63"/>
      <c r="AC18" s="63"/>
      <c r="AD18" s="63"/>
      <c r="AE18" s="63"/>
      <c r="AF18" s="63"/>
      <c r="AG18" s="63"/>
      <c r="AH18" s="63"/>
    </row>
    <row r="19" spans="1:34" ht="31.5" customHeight="1" x14ac:dyDescent="0.25">
      <c r="A19" s="66"/>
      <c r="B19" s="219">
        <v>15</v>
      </c>
      <c r="C19" s="224" t="s">
        <v>3</v>
      </c>
      <c r="D19" s="220">
        <v>0</v>
      </c>
      <c r="E19" s="221">
        <v>0</v>
      </c>
      <c r="F19" s="235">
        <v>0</v>
      </c>
      <c r="G19" s="235">
        <v>0</v>
      </c>
      <c r="H19" s="235">
        <v>0</v>
      </c>
      <c r="I19" s="235">
        <v>0</v>
      </c>
      <c r="J19" s="235">
        <v>0</v>
      </c>
      <c r="K19" s="235">
        <v>0</v>
      </c>
      <c r="L19" s="235">
        <v>0</v>
      </c>
      <c r="M19" s="235">
        <v>0</v>
      </c>
      <c r="N19" s="219" t="s">
        <v>4</v>
      </c>
      <c r="O19" s="224">
        <v>15</v>
      </c>
      <c r="T19" s="83"/>
      <c r="V19" t="s">
        <v>191</v>
      </c>
      <c r="W19" t="s">
        <v>189</v>
      </c>
      <c r="Y19" s="63"/>
      <c r="Z19" s="63"/>
      <c r="AA19" s="63"/>
      <c r="AB19" s="63"/>
      <c r="AC19" s="63"/>
      <c r="AD19" s="63"/>
      <c r="AE19" s="63"/>
      <c r="AF19" s="63"/>
      <c r="AG19" s="63"/>
      <c r="AH19" s="63"/>
    </row>
    <row r="20" spans="1:34" ht="31.5" customHeight="1" x14ac:dyDescent="0.25">
      <c r="A20" s="66"/>
      <c r="B20" s="225">
        <v>16</v>
      </c>
      <c r="C20" s="230" t="s">
        <v>22</v>
      </c>
      <c r="D20" s="226">
        <v>0</v>
      </c>
      <c r="E20" s="227">
        <v>0</v>
      </c>
      <c r="F20" s="236">
        <v>0</v>
      </c>
      <c r="G20" s="236">
        <v>0</v>
      </c>
      <c r="H20" s="236">
        <v>0</v>
      </c>
      <c r="I20" s="236">
        <v>0</v>
      </c>
      <c r="J20" s="236">
        <v>0</v>
      </c>
      <c r="K20" s="236">
        <v>0</v>
      </c>
      <c r="L20" s="236">
        <v>0</v>
      </c>
      <c r="M20" s="236">
        <v>0</v>
      </c>
      <c r="N20" s="225" t="s">
        <v>23</v>
      </c>
      <c r="O20" s="230">
        <v>16</v>
      </c>
      <c r="T20" s="83"/>
      <c r="V20" t="s">
        <v>5</v>
      </c>
      <c r="W20" t="s">
        <v>192</v>
      </c>
      <c r="Y20" s="63"/>
      <c r="Z20" s="63"/>
      <c r="AA20" s="63"/>
      <c r="AB20" s="63"/>
      <c r="AC20" s="63"/>
      <c r="AD20" s="63"/>
      <c r="AE20" s="63"/>
      <c r="AF20" s="63"/>
      <c r="AG20" s="63"/>
      <c r="AH20" s="63"/>
    </row>
    <row r="21" spans="1:34" ht="31.5" customHeight="1" x14ac:dyDescent="0.25">
      <c r="A21" s="66"/>
      <c r="B21" s="219">
        <v>17</v>
      </c>
      <c r="C21" s="224" t="s">
        <v>36</v>
      </c>
      <c r="D21" s="220">
        <v>0</v>
      </c>
      <c r="E21" s="221">
        <v>0</v>
      </c>
      <c r="F21" s="235">
        <v>0</v>
      </c>
      <c r="G21" s="235">
        <v>0</v>
      </c>
      <c r="H21" s="235">
        <v>0</v>
      </c>
      <c r="I21" s="235">
        <v>0</v>
      </c>
      <c r="J21" s="235">
        <v>0</v>
      </c>
      <c r="K21" s="235">
        <v>0</v>
      </c>
      <c r="L21" s="235">
        <v>0</v>
      </c>
      <c r="M21" s="235">
        <v>0</v>
      </c>
      <c r="N21" s="219" t="s">
        <v>37</v>
      </c>
      <c r="O21" s="224">
        <v>17</v>
      </c>
      <c r="T21" s="83"/>
      <c r="V21" t="s">
        <v>193</v>
      </c>
      <c r="W21" t="s">
        <v>194</v>
      </c>
      <c r="Y21" s="63"/>
      <c r="Z21" s="63"/>
      <c r="AA21" s="63"/>
      <c r="AB21" s="63"/>
      <c r="AC21" s="63"/>
      <c r="AD21" s="63"/>
      <c r="AE21" s="63"/>
      <c r="AF21" s="63"/>
      <c r="AG21" s="63"/>
      <c r="AH21" s="63"/>
    </row>
    <row r="22" spans="1:34" ht="31.5" customHeight="1" x14ac:dyDescent="0.25">
      <c r="A22" s="66"/>
      <c r="B22" s="225">
        <v>18</v>
      </c>
      <c r="C22" s="230" t="s">
        <v>44</v>
      </c>
      <c r="D22" s="226">
        <v>0</v>
      </c>
      <c r="E22" s="227">
        <v>0</v>
      </c>
      <c r="F22" s="236">
        <v>0</v>
      </c>
      <c r="G22" s="236">
        <v>0</v>
      </c>
      <c r="H22" s="236">
        <v>0</v>
      </c>
      <c r="I22" s="236">
        <v>0</v>
      </c>
      <c r="J22" s="236">
        <v>0</v>
      </c>
      <c r="K22" s="236">
        <v>0</v>
      </c>
      <c r="L22" s="236">
        <v>0</v>
      </c>
      <c r="M22" s="236">
        <v>0</v>
      </c>
      <c r="N22" s="225" t="s">
        <v>45</v>
      </c>
      <c r="O22" s="230">
        <v>18</v>
      </c>
      <c r="T22" s="83"/>
      <c r="Y22" s="63"/>
      <c r="Z22" s="63"/>
      <c r="AA22" s="63"/>
      <c r="AB22" s="63"/>
      <c r="AC22" s="63"/>
      <c r="AD22" s="63"/>
      <c r="AE22" s="63"/>
      <c r="AF22" s="63"/>
      <c r="AG22" s="63"/>
      <c r="AH22" s="63"/>
    </row>
    <row r="23" spans="1:34" ht="31.5" customHeight="1" x14ac:dyDescent="0.25">
      <c r="A23" s="66"/>
      <c r="B23" s="219">
        <v>19</v>
      </c>
      <c r="C23" s="224" t="s">
        <v>34</v>
      </c>
      <c r="D23" s="220">
        <v>0</v>
      </c>
      <c r="E23" s="221">
        <v>0</v>
      </c>
      <c r="F23" s="235">
        <v>0</v>
      </c>
      <c r="G23" s="235">
        <v>0</v>
      </c>
      <c r="H23" s="235">
        <v>0</v>
      </c>
      <c r="I23" s="235">
        <v>0</v>
      </c>
      <c r="J23" s="235">
        <v>0</v>
      </c>
      <c r="K23" s="235">
        <v>0</v>
      </c>
      <c r="L23" s="235">
        <v>0</v>
      </c>
      <c r="M23" s="235">
        <v>0</v>
      </c>
      <c r="N23" s="219" t="s">
        <v>35</v>
      </c>
      <c r="O23" s="224">
        <v>19</v>
      </c>
      <c r="T23" s="83"/>
      <c r="V23" t="s">
        <v>195</v>
      </c>
      <c r="W23" t="s">
        <v>196</v>
      </c>
      <c r="Y23" s="63"/>
      <c r="Z23" s="63"/>
      <c r="AA23" s="63"/>
      <c r="AB23" s="63"/>
      <c r="AC23" s="63"/>
      <c r="AD23" s="63"/>
      <c r="AE23" s="63"/>
      <c r="AF23" s="63"/>
      <c r="AG23" s="63"/>
      <c r="AH23" s="63"/>
    </row>
    <row r="24" spans="1:34" ht="31.5" customHeight="1" x14ac:dyDescent="0.25">
      <c r="A24" s="66"/>
      <c r="B24" s="225">
        <v>20</v>
      </c>
      <c r="C24" s="230" t="s">
        <v>28</v>
      </c>
      <c r="D24" s="226">
        <v>0</v>
      </c>
      <c r="E24" s="227">
        <v>0</v>
      </c>
      <c r="F24" s="236">
        <v>0</v>
      </c>
      <c r="G24" s="236">
        <v>0</v>
      </c>
      <c r="H24" s="236">
        <v>0</v>
      </c>
      <c r="I24" s="236">
        <v>0</v>
      </c>
      <c r="J24" s="236">
        <v>0</v>
      </c>
      <c r="K24" s="236">
        <v>0</v>
      </c>
      <c r="L24" s="236">
        <v>0</v>
      </c>
      <c r="M24" s="236">
        <v>0</v>
      </c>
      <c r="N24" s="225" t="s">
        <v>29</v>
      </c>
      <c r="O24" s="230">
        <v>20</v>
      </c>
      <c r="T24" s="83"/>
      <c r="V24" t="s">
        <v>199</v>
      </c>
      <c r="W24" t="s">
        <v>200</v>
      </c>
      <c r="Y24" s="63"/>
      <c r="Z24" s="63"/>
      <c r="AA24" s="63"/>
      <c r="AB24" s="63"/>
      <c r="AC24" s="63"/>
      <c r="AD24" s="63"/>
      <c r="AE24" s="63"/>
      <c r="AF24" s="63"/>
      <c r="AG24" s="63"/>
      <c r="AH24" s="63"/>
    </row>
    <row r="25" spans="1:34" ht="31.5" customHeight="1" x14ac:dyDescent="0.25">
      <c r="A25" s="66"/>
      <c r="B25" s="219">
        <v>21</v>
      </c>
      <c r="C25" s="224" t="s">
        <v>7</v>
      </c>
      <c r="D25" s="220">
        <v>0</v>
      </c>
      <c r="E25" s="221">
        <v>0</v>
      </c>
      <c r="F25" s="235">
        <v>0</v>
      </c>
      <c r="G25" s="235">
        <v>0</v>
      </c>
      <c r="H25" s="235">
        <v>0</v>
      </c>
      <c r="I25" s="235">
        <v>0</v>
      </c>
      <c r="J25" s="235">
        <v>0</v>
      </c>
      <c r="K25" s="235">
        <v>0</v>
      </c>
      <c r="L25" s="235">
        <v>0</v>
      </c>
      <c r="M25" s="235">
        <v>0</v>
      </c>
      <c r="N25" s="219" t="s">
        <v>127</v>
      </c>
      <c r="O25" s="224">
        <v>21</v>
      </c>
      <c r="T25" s="83"/>
      <c r="V25" t="s">
        <v>197</v>
      </c>
      <c r="W25" t="s">
        <v>198</v>
      </c>
      <c r="Y25" s="63"/>
      <c r="Z25" s="63"/>
      <c r="AA25" s="63"/>
      <c r="AB25" s="63"/>
      <c r="AC25" s="63"/>
      <c r="AD25" s="63"/>
      <c r="AE25" s="63"/>
      <c r="AF25" s="63"/>
      <c r="AG25" s="63"/>
      <c r="AH25" s="63"/>
    </row>
    <row r="26" spans="1:34" ht="31.5" customHeight="1" x14ac:dyDescent="0.25">
      <c r="A26" s="66"/>
      <c r="B26" s="225">
        <v>22</v>
      </c>
      <c r="C26" s="230" t="s">
        <v>38</v>
      </c>
      <c r="D26" s="226">
        <v>0</v>
      </c>
      <c r="E26" s="227">
        <v>0</v>
      </c>
      <c r="F26" s="236">
        <v>0</v>
      </c>
      <c r="G26" s="236">
        <v>0</v>
      </c>
      <c r="H26" s="236">
        <v>0</v>
      </c>
      <c r="I26" s="236">
        <v>0</v>
      </c>
      <c r="J26" s="236">
        <v>0</v>
      </c>
      <c r="K26" s="236">
        <v>0</v>
      </c>
      <c r="L26" s="236">
        <v>0</v>
      </c>
      <c r="M26" s="236">
        <v>0</v>
      </c>
      <c r="N26" s="225" t="s">
        <v>39</v>
      </c>
      <c r="O26" s="230">
        <v>22</v>
      </c>
      <c r="T26" s="83"/>
      <c r="V26" t="s">
        <v>201</v>
      </c>
      <c r="W26" t="s">
        <v>202</v>
      </c>
      <c r="Y26" s="63"/>
      <c r="Z26" s="63"/>
      <c r="AA26" s="63"/>
      <c r="AB26" s="63"/>
      <c r="AC26" s="63"/>
      <c r="AD26" s="63"/>
      <c r="AE26" s="63"/>
      <c r="AF26" s="63"/>
      <c r="AG26" s="63"/>
      <c r="AH26" s="63"/>
    </row>
    <row r="27" spans="1:34" ht="35.25" customHeight="1" x14ac:dyDescent="0.25">
      <c r="B27" s="526" t="s">
        <v>743</v>
      </c>
      <c r="C27" s="527"/>
      <c r="D27" s="528">
        <v>285.364464</v>
      </c>
      <c r="E27" s="528"/>
      <c r="F27" s="237">
        <v>7.9682250000000003</v>
      </c>
      <c r="G27" s="237">
        <v>20.573037999999997</v>
      </c>
      <c r="H27" s="237">
        <v>0</v>
      </c>
      <c r="I27" s="237">
        <v>3.5916570000000001</v>
      </c>
      <c r="J27" s="237">
        <v>6.7855439999999998</v>
      </c>
      <c r="K27" s="237">
        <v>46.689736000000003</v>
      </c>
      <c r="L27" s="237">
        <v>66.526926000000003</v>
      </c>
      <c r="M27" s="237">
        <v>133.22933800000001</v>
      </c>
      <c r="N27" s="529" t="s">
        <v>763</v>
      </c>
      <c r="O27" s="530"/>
      <c r="P27" s="63"/>
      <c r="Q27" s="63"/>
      <c r="R27" s="63"/>
      <c r="S27" s="63"/>
      <c r="T27" s="63"/>
      <c r="U27" s="63"/>
      <c r="X27" s="63"/>
      <c r="Y27" s="63"/>
      <c r="Z27" s="71"/>
      <c r="AA27" s="72"/>
      <c r="AB27" s="1"/>
      <c r="AC27" s="1"/>
      <c r="AD27" s="1"/>
      <c r="AE27" s="1"/>
      <c r="AF27" s="1"/>
      <c r="AG27" s="1"/>
      <c r="AH27" s="1"/>
    </row>
    <row r="28" spans="1:34" ht="33.75" customHeight="1" x14ac:dyDescent="0.25">
      <c r="B28" s="520" t="s">
        <v>810</v>
      </c>
      <c r="C28" s="521"/>
      <c r="D28" s="522">
        <v>1</v>
      </c>
      <c r="E28" s="522"/>
      <c r="F28" s="238">
        <v>2.7922975721321769E-2</v>
      </c>
      <c r="G28" s="238">
        <v>7.2093903044634172E-2</v>
      </c>
      <c r="H28" s="238">
        <v>0</v>
      </c>
      <c r="I28" s="238">
        <v>1.2586209753152727E-2</v>
      </c>
      <c r="J28" s="238">
        <v>2.3778517846566909E-2</v>
      </c>
      <c r="K28" s="238">
        <v>0.16361440154650791</v>
      </c>
      <c r="L28" s="238">
        <v>0.23312967938432588</v>
      </c>
      <c r="M28" s="238">
        <v>0.46687431270349072</v>
      </c>
      <c r="N28" s="520" t="s">
        <v>779</v>
      </c>
      <c r="O28" s="521"/>
      <c r="P28" s="63"/>
      <c r="Q28" s="63"/>
      <c r="R28" s="63"/>
      <c r="S28" s="63"/>
      <c r="T28" s="63"/>
      <c r="U28" s="63"/>
      <c r="X28" s="63"/>
      <c r="Y28" s="63"/>
      <c r="Z28" s="71"/>
      <c r="AA28" s="72"/>
      <c r="AB28" s="1"/>
      <c r="AC28" s="1"/>
      <c r="AD28" s="1"/>
      <c r="AE28" s="1"/>
      <c r="AF28" s="1"/>
      <c r="AG28" s="1"/>
      <c r="AH28" s="1"/>
    </row>
    <row r="29" spans="1:34" ht="18.75" x14ac:dyDescent="0.25">
      <c r="B29" s="193" t="s">
        <v>70</v>
      </c>
      <c r="C29" s="185"/>
      <c r="D29" s="167"/>
      <c r="E29" s="167"/>
      <c r="F29" s="167"/>
      <c r="G29" s="167"/>
      <c r="I29" s="81"/>
      <c r="J29" s="81"/>
      <c r="K29" s="106"/>
      <c r="L29" s="106"/>
      <c r="M29" s="1"/>
      <c r="N29" s="1"/>
      <c r="O29" s="194" t="s">
        <v>71</v>
      </c>
      <c r="S29"/>
      <c r="T29"/>
      <c r="U29"/>
      <c r="X29"/>
      <c r="Y29"/>
      <c r="Z29"/>
      <c r="AA29"/>
    </row>
    <row r="30" spans="1:34" x14ac:dyDescent="0.25">
      <c r="C30"/>
      <c r="D30"/>
      <c r="E30"/>
      <c r="F30"/>
      <c r="G30"/>
      <c r="H30"/>
      <c r="I30" s="62"/>
      <c r="J30" s="62"/>
      <c r="N30" s="62"/>
    </row>
    <row r="31" spans="1:34" ht="36" customHeight="1" x14ac:dyDescent="0.25">
      <c r="P31" s="215"/>
      <c r="Q31" s="215"/>
      <c r="R31" s="215"/>
      <c r="S31" s="215"/>
      <c r="T31" s="215"/>
      <c r="U31" s="215"/>
      <c r="V31" t="s">
        <v>205</v>
      </c>
      <c r="W31" t="s">
        <v>204</v>
      </c>
      <c r="X31" s="215"/>
      <c r="Y31" s="215"/>
      <c r="Z31" s="215"/>
      <c r="AA31" s="215"/>
      <c r="AB31" s="215"/>
    </row>
    <row r="32" spans="1:34" s="62" customFormat="1" ht="36" customHeight="1" x14ac:dyDescent="0.25">
      <c r="A32"/>
      <c r="B32"/>
      <c r="C32"/>
      <c r="D32"/>
      <c r="E32"/>
      <c r="F32"/>
      <c r="G32"/>
      <c r="H32"/>
      <c r="K32"/>
      <c r="L32"/>
      <c r="M32"/>
      <c r="V32" t="s">
        <v>206</v>
      </c>
      <c r="W32" t="s">
        <v>204</v>
      </c>
      <c r="AB32"/>
      <c r="AC32"/>
      <c r="AD32"/>
      <c r="AE32"/>
      <c r="AF32"/>
      <c r="AG32"/>
      <c r="AH32"/>
    </row>
    <row r="33" spans="1:34" s="62" customFormat="1" ht="36" customHeight="1" x14ac:dyDescent="0.25">
      <c r="A33"/>
      <c r="B33"/>
      <c r="C33"/>
      <c r="D33"/>
      <c r="E33"/>
      <c r="F33"/>
      <c r="G33"/>
      <c r="H33"/>
      <c r="K33"/>
      <c r="L33"/>
      <c r="M33"/>
      <c r="T33" s="84"/>
      <c r="V33" t="s">
        <v>207</v>
      </c>
      <c r="W33" t="s">
        <v>208</v>
      </c>
      <c r="AB33"/>
      <c r="AC33"/>
      <c r="AD33"/>
      <c r="AE33"/>
      <c r="AF33"/>
      <c r="AG33"/>
      <c r="AH33"/>
    </row>
    <row r="34" spans="1:34" s="62" customFormat="1" ht="36" customHeight="1" x14ac:dyDescent="0.25">
      <c r="A34"/>
      <c r="B34"/>
      <c r="C34"/>
      <c r="D34"/>
      <c r="E34"/>
      <c r="F34"/>
      <c r="G34"/>
      <c r="H34"/>
      <c r="K34"/>
      <c r="L34"/>
      <c r="M34"/>
      <c r="V34" t="s">
        <v>209</v>
      </c>
      <c r="W34" t="s">
        <v>210</v>
      </c>
      <c r="AB34"/>
      <c r="AC34"/>
      <c r="AD34"/>
      <c r="AE34"/>
      <c r="AF34"/>
      <c r="AG34"/>
      <c r="AH34"/>
    </row>
    <row r="35" spans="1:34" s="62" customFormat="1" ht="36" customHeight="1" x14ac:dyDescent="0.25">
      <c r="A35"/>
      <c r="B35"/>
      <c r="C35"/>
      <c r="D35"/>
      <c r="E35"/>
      <c r="F35"/>
      <c r="G35"/>
      <c r="H35"/>
      <c r="K35"/>
      <c r="L35"/>
      <c r="M35"/>
      <c r="V35" t="s">
        <v>211</v>
      </c>
      <c r="W35" t="s">
        <v>212</v>
      </c>
      <c r="AB35"/>
      <c r="AC35"/>
      <c r="AD35"/>
      <c r="AE35"/>
      <c r="AF35"/>
      <c r="AG35"/>
      <c r="AH35"/>
    </row>
    <row r="36" spans="1:34" s="62" customFormat="1" ht="36" customHeight="1" x14ac:dyDescent="0.25">
      <c r="A36"/>
      <c r="B36"/>
      <c r="C36"/>
      <c r="D36"/>
      <c r="E36"/>
      <c r="F36"/>
      <c r="G36"/>
      <c r="H36"/>
      <c r="K36"/>
      <c r="L36"/>
      <c r="M36"/>
      <c r="V36" t="s">
        <v>213</v>
      </c>
      <c r="W36" t="s">
        <v>214</v>
      </c>
      <c r="AB36"/>
      <c r="AC36"/>
      <c r="AD36"/>
      <c r="AE36"/>
      <c r="AF36"/>
      <c r="AG36"/>
      <c r="AH36"/>
    </row>
    <row r="37" spans="1:34" s="62" customFormat="1" ht="36" customHeight="1" x14ac:dyDescent="0.25">
      <c r="A37"/>
      <c r="B37"/>
      <c r="C37"/>
      <c r="D37"/>
      <c r="E37"/>
      <c r="F37"/>
      <c r="G37"/>
      <c r="H37"/>
      <c r="K37"/>
      <c r="L37"/>
      <c r="M37"/>
      <c r="V37" t="s">
        <v>215</v>
      </c>
      <c r="W37" t="s">
        <v>216</v>
      </c>
      <c r="AB37"/>
      <c r="AC37"/>
      <c r="AD37"/>
      <c r="AE37"/>
      <c r="AF37"/>
      <c r="AG37"/>
      <c r="AH37"/>
    </row>
    <row r="38" spans="1:34" s="62" customFormat="1" ht="36" customHeight="1" x14ac:dyDescent="0.25">
      <c r="A38"/>
      <c r="B38"/>
      <c r="C38"/>
      <c r="D38"/>
      <c r="E38"/>
      <c r="F38"/>
      <c r="G38"/>
      <c r="H38"/>
      <c r="K38"/>
      <c r="L38"/>
      <c r="M38"/>
      <c r="V38" t="s">
        <v>217</v>
      </c>
      <c r="W38" t="s">
        <v>216</v>
      </c>
      <c r="AB38"/>
      <c r="AC38"/>
      <c r="AD38"/>
      <c r="AE38"/>
      <c r="AF38"/>
      <c r="AG38"/>
      <c r="AH38"/>
    </row>
    <row r="39" spans="1:34" s="62" customFormat="1" x14ac:dyDescent="0.25">
      <c r="A39"/>
      <c r="B39"/>
      <c r="C39"/>
      <c r="D39"/>
      <c r="E39"/>
      <c r="F39"/>
      <c r="G39"/>
      <c r="H39"/>
      <c r="K39"/>
      <c r="L39"/>
      <c r="M39"/>
      <c r="V39" t="s">
        <v>218</v>
      </c>
      <c r="W39" t="s">
        <v>219</v>
      </c>
      <c r="AB39"/>
      <c r="AC39"/>
      <c r="AD39"/>
      <c r="AE39"/>
      <c r="AF39"/>
      <c r="AG39"/>
      <c r="AH39"/>
    </row>
    <row r="40" spans="1:34" s="62" customFormat="1" x14ac:dyDescent="0.25">
      <c r="A40"/>
      <c r="B40"/>
      <c r="C40"/>
      <c r="D40"/>
      <c r="E40"/>
      <c r="F40"/>
      <c r="G40"/>
      <c r="H40"/>
      <c r="K40"/>
      <c r="L40"/>
      <c r="M40"/>
      <c r="V40"/>
      <c r="W40"/>
      <c r="AB40"/>
      <c r="AC40"/>
      <c r="AD40"/>
      <c r="AE40"/>
      <c r="AF40"/>
      <c r="AG40"/>
      <c r="AH40"/>
    </row>
    <row r="41" spans="1:34" s="62" customFormat="1" x14ac:dyDescent="0.25">
      <c r="A41"/>
      <c r="B41"/>
      <c r="C41"/>
      <c r="D41"/>
      <c r="E41"/>
      <c r="F41"/>
      <c r="G41"/>
      <c r="H41"/>
      <c r="K41"/>
      <c r="L41"/>
      <c r="M41"/>
      <c r="V41" t="s">
        <v>220</v>
      </c>
      <c r="W41" t="s">
        <v>221</v>
      </c>
      <c r="AB41"/>
      <c r="AC41"/>
      <c r="AD41"/>
      <c r="AE41"/>
      <c r="AF41"/>
      <c r="AG41"/>
      <c r="AH41"/>
    </row>
    <row r="42" spans="1:34" s="62" customFormat="1" x14ac:dyDescent="0.25">
      <c r="A42"/>
      <c r="B42"/>
      <c r="C42"/>
      <c r="D42"/>
      <c r="E42"/>
      <c r="F42"/>
      <c r="G42"/>
      <c r="H42"/>
      <c r="K42"/>
      <c r="L42"/>
      <c r="M42"/>
      <c r="V42" t="s">
        <v>222</v>
      </c>
      <c r="W42" t="s">
        <v>223</v>
      </c>
      <c r="AB42"/>
      <c r="AC42"/>
      <c r="AD42"/>
      <c r="AE42"/>
      <c r="AF42"/>
      <c r="AG42"/>
      <c r="AH42"/>
    </row>
    <row r="43" spans="1:34" s="62" customFormat="1" x14ac:dyDescent="0.25">
      <c r="A43"/>
      <c r="B43"/>
      <c r="C43"/>
      <c r="D43"/>
      <c r="E43"/>
      <c r="F43"/>
      <c r="G43"/>
      <c r="H43"/>
      <c r="K43"/>
      <c r="L43"/>
      <c r="M43"/>
      <c r="V43" t="s">
        <v>224</v>
      </c>
      <c r="W43" t="s">
        <v>225</v>
      </c>
      <c r="AB43"/>
      <c r="AC43"/>
      <c r="AD43"/>
      <c r="AE43"/>
      <c r="AF43"/>
      <c r="AG43"/>
      <c r="AH43"/>
    </row>
    <row r="44" spans="1:34" s="62" customFormat="1" x14ac:dyDescent="0.25">
      <c r="A44"/>
      <c r="B44"/>
      <c r="C44"/>
      <c r="D44"/>
      <c r="E44"/>
      <c r="F44"/>
      <c r="G44"/>
      <c r="H44"/>
      <c r="K44"/>
      <c r="L44"/>
      <c r="M44"/>
      <c r="V44" t="s">
        <v>226</v>
      </c>
      <c r="W44" t="s">
        <v>225</v>
      </c>
      <c r="AB44"/>
      <c r="AC44"/>
      <c r="AD44"/>
      <c r="AE44"/>
      <c r="AF44"/>
      <c r="AG44"/>
      <c r="AH44"/>
    </row>
    <row r="45" spans="1:34" s="62" customFormat="1" x14ac:dyDescent="0.25">
      <c r="A45"/>
      <c r="B45"/>
      <c r="C45"/>
      <c r="D45"/>
      <c r="E45"/>
      <c r="F45"/>
      <c r="G45"/>
      <c r="H45"/>
      <c r="K45"/>
      <c r="L45"/>
      <c r="M45"/>
      <c r="V45" t="s">
        <v>227</v>
      </c>
      <c r="W45" t="s">
        <v>228</v>
      </c>
      <c r="AB45"/>
      <c r="AC45"/>
      <c r="AD45"/>
      <c r="AE45"/>
      <c r="AF45"/>
      <c r="AG45"/>
      <c r="AH45"/>
    </row>
    <row r="46" spans="1:34" s="62" customFormat="1" x14ac:dyDescent="0.25">
      <c r="A46"/>
      <c r="B46"/>
      <c r="C46"/>
      <c r="D46"/>
      <c r="E46"/>
      <c r="F46"/>
      <c r="G46"/>
      <c r="H46"/>
      <c r="K46"/>
      <c r="L46"/>
      <c r="M46"/>
      <c r="V46" t="s">
        <v>229</v>
      </c>
      <c r="W46" t="s">
        <v>230</v>
      </c>
      <c r="AB46"/>
      <c r="AC46"/>
      <c r="AD46"/>
      <c r="AE46"/>
      <c r="AF46"/>
      <c r="AG46"/>
      <c r="AH46"/>
    </row>
    <row r="47" spans="1:34" s="62" customFormat="1" x14ac:dyDescent="0.25">
      <c r="A47"/>
      <c r="B47"/>
      <c r="C47"/>
      <c r="D47"/>
      <c r="E47"/>
      <c r="F47"/>
      <c r="G47"/>
      <c r="H47"/>
      <c r="K47"/>
      <c r="L47"/>
      <c r="M47"/>
      <c r="V47" t="s">
        <v>231</v>
      </c>
      <c r="W47" t="s">
        <v>232</v>
      </c>
      <c r="AB47"/>
      <c r="AC47"/>
      <c r="AD47"/>
      <c r="AE47"/>
      <c r="AF47"/>
      <c r="AG47"/>
      <c r="AH47"/>
    </row>
    <row r="48" spans="1:34" s="62" customFormat="1" x14ac:dyDescent="0.25">
      <c r="A48"/>
      <c r="B48"/>
      <c r="C48"/>
      <c r="D48"/>
      <c r="E48"/>
      <c r="F48"/>
      <c r="G48"/>
      <c r="H48"/>
      <c r="K48"/>
      <c r="L48"/>
      <c r="M48"/>
      <c r="V48"/>
      <c r="W48"/>
      <c r="AB48"/>
      <c r="AC48"/>
      <c r="AD48"/>
      <c r="AE48"/>
      <c r="AF48"/>
      <c r="AG48"/>
      <c r="AH48"/>
    </row>
    <row r="49" spans="1:34" s="62" customFormat="1" x14ac:dyDescent="0.25">
      <c r="A49"/>
      <c r="B49"/>
      <c r="C49"/>
      <c r="D49"/>
      <c r="E49"/>
      <c r="F49"/>
      <c r="G49"/>
      <c r="H49"/>
      <c r="K49"/>
      <c r="L49"/>
      <c r="M49"/>
      <c r="V49" t="s">
        <v>233</v>
      </c>
      <c r="W49" t="s">
        <v>234</v>
      </c>
      <c r="AB49"/>
      <c r="AC49"/>
      <c r="AD49"/>
      <c r="AE49"/>
      <c r="AF49"/>
      <c r="AG49"/>
      <c r="AH49"/>
    </row>
    <row r="50" spans="1:34" s="62" customFormat="1" x14ac:dyDescent="0.25">
      <c r="A50"/>
      <c r="B50"/>
      <c r="C50"/>
      <c r="D50"/>
      <c r="E50"/>
      <c r="F50"/>
      <c r="G50"/>
      <c r="H50"/>
      <c r="K50"/>
      <c r="L50"/>
      <c r="M50"/>
      <c r="V50" t="s">
        <v>235</v>
      </c>
      <c r="W50" t="s">
        <v>236</v>
      </c>
      <c r="AB50"/>
      <c r="AC50"/>
      <c r="AD50"/>
      <c r="AE50"/>
      <c r="AF50"/>
      <c r="AG50"/>
      <c r="AH50"/>
    </row>
    <row r="51" spans="1:34" s="62" customFormat="1" x14ac:dyDescent="0.25">
      <c r="A51"/>
      <c r="B51"/>
      <c r="C51"/>
      <c r="D51"/>
      <c r="E51"/>
      <c r="F51"/>
      <c r="G51"/>
      <c r="H51"/>
      <c r="K51"/>
      <c r="L51"/>
      <c r="M51"/>
      <c r="V51" t="s">
        <v>237</v>
      </c>
      <c r="W51" t="s">
        <v>238</v>
      </c>
      <c r="AB51"/>
      <c r="AC51"/>
      <c r="AD51"/>
      <c r="AE51"/>
      <c r="AF51"/>
      <c r="AG51"/>
      <c r="AH51"/>
    </row>
    <row r="52" spans="1:34" s="62" customFormat="1" x14ac:dyDescent="0.25">
      <c r="A52"/>
      <c r="B52"/>
      <c r="C52"/>
      <c r="D52"/>
      <c r="E52"/>
      <c r="F52"/>
      <c r="G52"/>
      <c r="H52"/>
      <c r="K52"/>
      <c r="L52"/>
      <c r="M52"/>
      <c r="V52" t="s">
        <v>239</v>
      </c>
      <c r="W52" t="s">
        <v>240</v>
      </c>
      <c r="AB52"/>
      <c r="AC52"/>
      <c r="AD52"/>
      <c r="AE52"/>
      <c r="AF52"/>
      <c r="AG52"/>
      <c r="AH52"/>
    </row>
    <row r="53" spans="1:34" s="62" customFormat="1" x14ac:dyDescent="0.25">
      <c r="A53"/>
      <c r="B53"/>
      <c r="C53"/>
      <c r="D53"/>
      <c r="E53"/>
      <c r="F53"/>
      <c r="G53"/>
      <c r="H53"/>
      <c r="K53"/>
      <c r="L53"/>
      <c r="M53"/>
      <c r="V53" t="s">
        <v>241</v>
      </c>
      <c r="W53" t="s">
        <v>242</v>
      </c>
      <c r="AB53"/>
      <c r="AC53"/>
      <c r="AD53"/>
      <c r="AE53"/>
      <c r="AF53"/>
      <c r="AG53"/>
      <c r="AH53"/>
    </row>
    <row r="54" spans="1:34" s="62" customFormat="1" x14ac:dyDescent="0.25">
      <c r="A54"/>
      <c r="B54"/>
      <c r="E54" s="106"/>
      <c r="F54" s="106"/>
      <c r="G54" s="106"/>
      <c r="H54" s="106"/>
      <c r="K54"/>
      <c r="L54"/>
      <c r="M54"/>
      <c r="V54" t="s">
        <v>243</v>
      </c>
      <c r="W54" t="s">
        <v>244</v>
      </c>
      <c r="AB54"/>
      <c r="AC54"/>
      <c r="AD54"/>
      <c r="AE54"/>
      <c r="AF54"/>
      <c r="AG54"/>
      <c r="AH54"/>
    </row>
    <row r="55" spans="1:34" s="62" customFormat="1" x14ac:dyDescent="0.25">
      <c r="A55"/>
      <c r="B55"/>
      <c r="E55" s="106"/>
      <c r="F55" s="106"/>
      <c r="G55" s="106"/>
      <c r="H55" s="106"/>
      <c r="K55"/>
      <c r="L55"/>
      <c r="M55"/>
      <c r="V55" t="s">
        <v>245</v>
      </c>
      <c r="W55" t="s">
        <v>246</v>
      </c>
      <c r="AB55"/>
      <c r="AC55"/>
      <c r="AD55"/>
      <c r="AE55"/>
      <c r="AF55"/>
      <c r="AG55"/>
      <c r="AH55"/>
    </row>
    <row r="56" spans="1:34" s="62" customFormat="1" ht="18.75" customHeight="1" x14ac:dyDescent="0.25">
      <c r="A56"/>
      <c r="B56"/>
      <c r="E56" s="106"/>
      <c r="F56" s="106"/>
      <c r="G56" s="106"/>
      <c r="H56" s="106"/>
      <c r="K56"/>
      <c r="L56"/>
      <c r="M56"/>
      <c r="V56" t="s">
        <v>247</v>
      </c>
      <c r="W56" t="s">
        <v>246</v>
      </c>
      <c r="AB56"/>
      <c r="AC56"/>
      <c r="AD56"/>
      <c r="AE56"/>
      <c r="AF56"/>
      <c r="AG56"/>
      <c r="AH56"/>
    </row>
    <row r="57" spans="1:34" s="62" customFormat="1" ht="18.75" customHeight="1" x14ac:dyDescent="0.25">
      <c r="A57"/>
      <c r="B57"/>
      <c r="E57" s="106"/>
      <c r="F57" s="106"/>
      <c r="G57" s="106"/>
      <c r="H57" s="106"/>
      <c r="K57"/>
      <c r="L57"/>
      <c r="M57"/>
      <c r="O57" s="216"/>
      <c r="P57" s="217"/>
      <c r="Q57" s="217"/>
      <c r="R57" s="217"/>
      <c r="S57" s="217"/>
      <c r="V57" t="s">
        <v>248</v>
      </c>
      <c r="W57" t="s">
        <v>249</v>
      </c>
      <c r="AB57"/>
      <c r="AC57"/>
      <c r="AD57"/>
      <c r="AE57"/>
      <c r="AF57"/>
      <c r="AG57"/>
      <c r="AH57"/>
    </row>
    <row r="58" spans="1:34" s="62" customFormat="1" ht="15" customHeight="1" x14ac:dyDescent="0.25">
      <c r="A58"/>
      <c r="B58"/>
      <c r="E58" s="106"/>
      <c r="F58" s="106"/>
      <c r="G58" s="106"/>
      <c r="H58" s="106"/>
      <c r="K58"/>
      <c r="L58"/>
      <c r="M58"/>
      <c r="V58" t="s">
        <v>250</v>
      </c>
      <c r="W58" t="s">
        <v>251</v>
      </c>
      <c r="AB58"/>
      <c r="AC58"/>
      <c r="AD58"/>
      <c r="AE58"/>
      <c r="AF58"/>
      <c r="AG58"/>
      <c r="AH58"/>
    </row>
    <row r="59" spans="1:34" s="62" customFormat="1" x14ac:dyDescent="0.25">
      <c r="A59"/>
      <c r="B59"/>
      <c r="E59" s="106"/>
      <c r="F59" s="106"/>
      <c r="G59" s="106"/>
      <c r="H59" s="106"/>
      <c r="K59"/>
      <c r="L59"/>
      <c r="M59"/>
      <c r="V59" t="s">
        <v>252</v>
      </c>
      <c r="W59" t="s">
        <v>253</v>
      </c>
      <c r="AB59"/>
      <c r="AC59"/>
      <c r="AD59"/>
      <c r="AE59"/>
      <c r="AF59"/>
      <c r="AG59"/>
      <c r="AH59"/>
    </row>
    <row r="60" spans="1:34" s="62" customFormat="1" x14ac:dyDescent="0.25">
      <c r="A60"/>
      <c r="B60"/>
      <c r="E60" s="106"/>
      <c r="F60" s="106"/>
      <c r="G60" s="106"/>
      <c r="H60" s="106"/>
      <c r="K60"/>
      <c r="L60"/>
      <c r="M60"/>
      <c r="V60" t="s">
        <v>254</v>
      </c>
      <c r="W60" t="s">
        <v>255</v>
      </c>
      <c r="AB60"/>
      <c r="AC60"/>
      <c r="AD60"/>
      <c r="AE60"/>
      <c r="AF60"/>
      <c r="AG60"/>
      <c r="AH60"/>
    </row>
    <row r="61" spans="1:34" s="62" customFormat="1" x14ac:dyDescent="0.25">
      <c r="A61"/>
      <c r="B61"/>
      <c r="E61" s="106"/>
      <c r="F61" s="106"/>
      <c r="G61" s="106"/>
      <c r="H61" s="106"/>
      <c r="K61"/>
      <c r="L61"/>
      <c r="M61"/>
      <c r="V61" t="s">
        <v>7</v>
      </c>
      <c r="W61" t="s">
        <v>256</v>
      </c>
      <c r="AB61"/>
      <c r="AC61"/>
      <c r="AD61"/>
      <c r="AE61"/>
      <c r="AF61"/>
      <c r="AG61"/>
      <c r="AH61"/>
    </row>
    <row r="62" spans="1:34" s="62" customFormat="1" x14ac:dyDescent="0.25">
      <c r="A62"/>
      <c r="B62"/>
      <c r="E62" s="106"/>
      <c r="F62" s="106"/>
      <c r="G62" s="106"/>
      <c r="H62" s="106"/>
      <c r="K62"/>
      <c r="L62"/>
      <c r="M62"/>
      <c r="V62" t="s">
        <v>257</v>
      </c>
      <c r="W62" t="s">
        <v>258</v>
      </c>
      <c r="AB62"/>
      <c r="AC62"/>
      <c r="AD62"/>
      <c r="AE62"/>
      <c r="AF62"/>
      <c r="AG62"/>
      <c r="AH62"/>
    </row>
    <row r="63" spans="1:34" s="62" customFormat="1" x14ac:dyDescent="0.25">
      <c r="A63"/>
      <c r="B63"/>
      <c r="E63" s="106"/>
      <c r="F63" s="106"/>
      <c r="G63" s="106"/>
      <c r="H63" s="106"/>
      <c r="K63"/>
      <c r="L63"/>
      <c r="M63"/>
      <c r="V63" t="s">
        <v>259</v>
      </c>
      <c r="W63" t="s">
        <v>258</v>
      </c>
      <c r="AB63"/>
      <c r="AC63"/>
      <c r="AD63"/>
      <c r="AE63"/>
      <c r="AF63"/>
      <c r="AG63"/>
      <c r="AH63"/>
    </row>
    <row r="64" spans="1:34" s="62" customFormat="1" x14ac:dyDescent="0.25">
      <c r="A64"/>
      <c r="B64"/>
      <c r="E64" s="106"/>
      <c r="F64" s="106"/>
      <c r="G64" s="106"/>
      <c r="H64" s="106"/>
      <c r="K64"/>
      <c r="L64"/>
      <c r="M64"/>
      <c r="V64" t="s">
        <v>260</v>
      </c>
      <c r="W64" t="s">
        <v>261</v>
      </c>
      <c r="AB64"/>
      <c r="AC64"/>
      <c r="AD64"/>
      <c r="AE64"/>
      <c r="AF64"/>
      <c r="AG64"/>
      <c r="AH64"/>
    </row>
    <row r="65" spans="1:34" s="62" customFormat="1" x14ac:dyDescent="0.25">
      <c r="A65"/>
      <c r="B65"/>
      <c r="E65" s="106"/>
      <c r="F65" s="106"/>
      <c r="G65" s="106"/>
      <c r="H65" s="106"/>
      <c r="K65"/>
      <c r="L65"/>
      <c r="M65"/>
      <c r="V65" t="s">
        <v>262</v>
      </c>
      <c r="W65" t="s">
        <v>261</v>
      </c>
      <c r="AB65"/>
      <c r="AC65"/>
      <c r="AD65"/>
      <c r="AE65"/>
      <c r="AF65"/>
      <c r="AG65"/>
      <c r="AH65"/>
    </row>
    <row r="66" spans="1:34" s="62" customFormat="1" x14ac:dyDescent="0.25">
      <c r="A66"/>
      <c r="B66"/>
      <c r="E66" s="106"/>
      <c r="F66" s="106"/>
      <c r="G66" s="106"/>
      <c r="H66" s="106"/>
      <c r="K66"/>
      <c r="L66"/>
      <c r="M66"/>
      <c r="V66" t="s">
        <v>263</v>
      </c>
      <c r="W66" t="s">
        <v>261</v>
      </c>
      <c r="AB66"/>
      <c r="AC66"/>
      <c r="AD66"/>
      <c r="AE66"/>
      <c r="AF66"/>
      <c r="AG66"/>
      <c r="AH66"/>
    </row>
    <row r="67" spans="1:34" s="62" customFormat="1" x14ac:dyDescent="0.25">
      <c r="A67"/>
      <c r="B67"/>
      <c r="E67" s="106"/>
      <c r="F67" s="106"/>
      <c r="G67" s="106"/>
      <c r="H67" s="106"/>
      <c r="K67"/>
      <c r="L67"/>
      <c r="M67"/>
      <c r="V67" t="s">
        <v>264</v>
      </c>
      <c r="W67" t="s">
        <v>258</v>
      </c>
      <c r="AB67"/>
      <c r="AC67"/>
      <c r="AD67"/>
      <c r="AE67"/>
      <c r="AF67"/>
      <c r="AG67"/>
      <c r="AH67"/>
    </row>
    <row r="68" spans="1:34" s="62" customFormat="1" x14ac:dyDescent="0.25">
      <c r="A68"/>
      <c r="B68"/>
      <c r="E68" s="106"/>
      <c r="F68" s="106"/>
      <c r="G68" s="106"/>
      <c r="H68" s="106"/>
      <c r="K68"/>
      <c r="L68"/>
      <c r="M68"/>
      <c r="V68" t="s">
        <v>265</v>
      </c>
      <c r="W68" t="s">
        <v>261</v>
      </c>
      <c r="AB68"/>
      <c r="AC68"/>
      <c r="AD68"/>
      <c r="AE68"/>
      <c r="AF68"/>
      <c r="AG68"/>
      <c r="AH68"/>
    </row>
    <row r="69" spans="1:34" s="62" customFormat="1" x14ac:dyDescent="0.25">
      <c r="A69"/>
      <c r="B69"/>
      <c r="E69" s="106"/>
      <c r="F69" s="106"/>
      <c r="G69" s="106"/>
      <c r="H69" s="106"/>
      <c r="K69"/>
      <c r="L69"/>
      <c r="M69"/>
      <c r="V69" t="s">
        <v>266</v>
      </c>
      <c r="W69" t="s">
        <v>261</v>
      </c>
      <c r="AB69"/>
      <c r="AC69"/>
      <c r="AD69"/>
      <c r="AE69"/>
      <c r="AF69"/>
      <c r="AG69"/>
      <c r="AH69"/>
    </row>
    <row r="70" spans="1:34" s="62" customFormat="1" x14ac:dyDescent="0.25">
      <c r="A70"/>
      <c r="B70"/>
      <c r="E70" s="106"/>
      <c r="F70" s="106"/>
      <c r="G70" s="106"/>
      <c r="H70" s="106"/>
      <c r="K70"/>
      <c r="L70"/>
      <c r="M70"/>
      <c r="V70" t="s">
        <v>267</v>
      </c>
      <c r="W70" t="s">
        <v>261</v>
      </c>
      <c r="AB70"/>
      <c r="AC70"/>
      <c r="AD70"/>
      <c r="AE70"/>
      <c r="AF70"/>
      <c r="AG70"/>
      <c r="AH70"/>
    </row>
    <row r="71" spans="1:34" s="62" customFormat="1" x14ac:dyDescent="0.25">
      <c r="A71"/>
      <c r="B71"/>
      <c r="E71" s="106"/>
      <c r="F71" s="106"/>
      <c r="G71" s="106"/>
      <c r="H71" s="106"/>
      <c r="K71"/>
      <c r="L71"/>
      <c r="M71"/>
      <c r="V71" t="s">
        <v>268</v>
      </c>
      <c r="W71" t="s">
        <v>261</v>
      </c>
      <c r="AB71"/>
      <c r="AC71"/>
      <c r="AD71"/>
      <c r="AE71"/>
      <c r="AF71"/>
      <c r="AG71"/>
      <c r="AH71"/>
    </row>
    <row r="72" spans="1:34" s="62" customFormat="1" x14ac:dyDescent="0.25">
      <c r="A72"/>
      <c r="B72"/>
      <c r="E72" s="106"/>
      <c r="F72" s="106"/>
      <c r="G72" s="106"/>
      <c r="H72" s="106"/>
      <c r="K72"/>
      <c r="L72"/>
      <c r="M72"/>
      <c r="V72" t="s">
        <v>269</v>
      </c>
      <c r="W72" t="s">
        <v>261</v>
      </c>
      <c r="AB72"/>
      <c r="AC72"/>
      <c r="AD72"/>
      <c r="AE72"/>
      <c r="AF72"/>
      <c r="AG72"/>
      <c r="AH72"/>
    </row>
    <row r="73" spans="1:34" s="62" customFormat="1" x14ac:dyDescent="0.25">
      <c r="A73"/>
      <c r="B73"/>
      <c r="E73" s="106"/>
      <c r="F73" s="106"/>
      <c r="G73" s="106"/>
      <c r="H73" s="106"/>
      <c r="K73"/>
      <c r="L73"/>
      <c r="M73"/>
      <c r="V73" t="s">
        <v>270</v>
      </c>
      <c r="W73" t="s">
        <v>261</v>
      </c>
      <c r="AB73"/>
      <c r="AC73"/>
      <c r="AD73"/>
      <c r="AE73"/>
      <c r="AF73"/>
      <c r="AG73"/>
      <c r="AH73"/>
    </row>
    <row r="74" spans="1:34" s="62" customFormat="1" x14ac:dyDescent="0.25">
      <c r="A74"/>
      <c r="B74"/>
      <c r="E74" s="106"/>
      <c r="F74" s="106"/>
      <c r="G74" s="106"/>
      <c r="H74" s="106"/>
      <c r="K74"/>
      <c r="L74"/>
      <c r="M74"/>
      <c r="V74" t="s">
        <v>271</v>
      </c>
      <c r="W74" t="s">
        <v>261</v>
      </c>
      <c r="AB74"/>
      <c r="AC74"/>
      <c r="AD74"/>
      <c r="AE74"/>
      <c r="AF74"/>
      <c r="AG74"/>
      <c r="AH74"/>
    </row>
    <row r="75" spans="1:34" s="62" customFormat="1" x14ac:dyDescent="0.25">
      <c r="A75"/>
      <c r="B75"/>
      <c r="E75" s="106"/>
      <c r="F75" s="106"/>
      <c r="G75" s="106"/>
      <c r="H75" s="106"/>
      <c r="K75"/>
      <c r="L75"/>
      <c r="M75"/>
      <c r="V75" t="s">
        <v>272</v>
      </c>
      <c r="W75" t="s">
        <v>261</v>
      </c>
      <c r="AB75"/>
      <c r="AC75"/>
      <c r="AD75"/>
      <c r="AE75"/>
      <c r="AF75"/>
      <c r="AG75"/>
      <c r="AH75"/>
    </row>
    <row r="76" spans="1:34" s="62" customFormat="1" x14ac:dyDescent="0.25">
      <c r="A76"/>
      <c r="B76"/>
      <c r="E76" s="106"/>
      <c r="F76" s="106"/>
      <c r="G76" s="106"/>
      <c r="H76" s="106"/>
      <c r="K76"/>
      <c r="L76"/>
      <c r="M76"/>
      <c r="V76" t="s">
        <v>273</v>
      </c>
      <c r="W76" t="s">
        <v>258</v>
      </c>
      <c r="AB76"/>
      <c r="AC76"/>
      <c r="AD76"/>
      <c r="AE76"/>
      <c r="AF76"/>
      <c r="AG76"/>
      <c r="AH76"/>
    </row>
    <row r="77" spans="1:34" s="62" customFormat="1" x14ac:dyDescent="0.25">
      <c r="A77"/>
      <c r="B77"/>
      <c r="E77" s="106"/>
      <c r="F77" s="106"/>
      <c r="G77" s="106"/>
      <c r="H77" s="106"/>
      <c r="K77"/>
      <c r="L77"/>
      <c r="M77"/>
      <c r="V77" t="s">
        <v>274</v>
      </c>
      <c r="W77" t="s">
        <v>258</v>
      </c>
      <c r="AB77"/>
      <c r="AC77"/>
      <c r="AD77"/>
      <c r="AE77"/>
      <c r="AF77"/>
      <c r="AG77"/>
      <c r="AH77"/>
    </row>
    <row r="78" spans="1:34" s="62" customFormat="1" x14ac:dyDescent="0.25">
      <c r="A78"/>
      <c r="B78"/>
      <c r="E78" s="106"/>
      <c r="F78" s="106"/>
      <c r="G78" s="106"/>
      <c r="H78" s="106"/>
      <c r="K78"/>
      <c r="L78"/>
      <c r="M78"/>
      <c r="V78" t="s">
        <v>275</v>
      </c>
      <c r="W78" t="s">
        <v>258</v>
      </c>
      <c r="AB78"/>
      <c r="AC78"/>
      <c r="AD78"/>
      <c r="AE78"/>
      <c r="AF78"/>
      <c r="AG78"/>
      <c r="AH78"/>
    </row>
    <row r="79" spans="1:34" s="62" customFormat="1" x14ac:dyDescent="0.25">
      <c r="A79"/>
      <c r="B79"/>
      <c r="E79" s="106"/>
      <c r="F79" s="106"/>
      <c r="G79" s="106"/>
      <c r="H79" s="106"/>
      <c r="K79"/>
      <c r="L79"/>
      <c r="M79"/>
      <c r="V79" t="s">
        <v>276</v>
      </c>
      <c r="W79" t="s">
        <v>277</v>
      </c>
      <c r="AB79"/>
      <c r="AC79"/>
      <c r="AD79"/>
      <c r="AE79"/>
      <c r="AF79"/>
      <c r="AG79"/>
      <c r="AH79"/>
    </row>
    <row r="80" spans="1:34" s="62" customFormat="1" x14ac:dyDescent="0.25">
      <c r="A80"/>
      <c r="B80"/>
      <c r="E80" s="106"/>
      <c r="F80" s="106"/>
      <c r="G80" s="106"/>
      <c r="H80" s="106"/>
      <c r="K80"/>
      <c r="L80"/>
      <c r="M80"/>
      <c r="V80" t="s">
        <v>278</v>
      </c>
      <c r="W80" t="s">
        <v>279</v>
      </c>
      <c r="AB80"/>
      <c r="AC80"/>
      <c r="AD80"/>
      <c r="AE80"/>
      <c r="AF80"/>
      <c r="AG80"/>
      <c r="AH80"/>
    </row>
    <row r="81" spans="1:34" s="62" customFormat="1" x14ac:dyDescent="0.25">
      <c r="A81"/>
      <c r="B81"/>
      <c r="E81" s="106"/>
      <c r="F81" s="106"/>
      <c r="G81" s="106"/>
      <c r="H81" s="106"/>
      <c r="K81"/>
      <c r="L81"/>
      <c r="M81"/>
      <c r="V81"/>
      <c r="W81"/>
      <c r="AB81"/>
      <c r="AC81"/>
      <c r="AD81"/>
      <c r="AE81"/>
      <c r="AF81"/>
      <c r="AG81"/>
      <c r="AH81"/>
    </row>
    <row r="82" spans="1:34" s="62" customFormat="1" x14ac:dyDescent="0.25">
      <c r="A82"/>
      <c r="B82"/>
      <c r="E82" s="106"/>
      <c r="F82" s="106"/>
      <c r="G82" s="106"/>
      <c r="H82" s="106"/>
      <c r="K82"/>
      <c r="L82"/>
      <c r="M82"/>
      <c r="V82" t="s">
        <v>280</v>
      </c>
      <c r="W82" t="s">
        <v>281</v>
      </c>
      <c r="AB82"/>
      <c r="AC82"/>
      <c r="AD82"/>
      <c r="AE82"/>
      <c r="AF82"/>
      <c r="AG82"/>
      <c r="AH82"/>
    </row>
    <row r="83" spans="1:34" s="62" customFormat="1" x14ac:dyDescent="0.25">
      <c r="A83"/>
      <c r="B83"/>
      <c r="E83" s="106"/>
      <c r="F83" s="106"/>
      <c r="G83" s="106"/>
      <c r="H83" s="106"/>
      <c r="K83"/>
      <c r="L83"/>
      <c r="M83"/>
      <c r="V83" t="s">
        <v>282</v>
      </c>
      <c r="W83" t="s">
        <v>281</v>
      </c>
      <c r="AB83"/>
      <c r="AC83"/>
      <c r="AD83"/>
      <c r="AE83"/>
      <c r="AF83"/>
      <c r="AG83"/>
      <c r="AH83"/>
    </row>
    <row r="84" spans="1:34" s="62" customFormat="1" x14ac:dyDescent="0.25">
      <c r="A84"/>
      <c r="B84"/>
      <c r="E84" s="106"/>
      <c r="F84" s="106"/>
      <c r="G84" s="106"/>
      <c r="H84" s="106"/>
      <c r="K84"/>
      <c r="L84"/>
      <c r="M84"/>
      <c r="V84" t="s">
        <v>283</v>
      </c>
      <c r="W84" t="s">
        <v>284</v>
      </c>
      <c r="AB84"/>
      <c r="AC84"/>
      <c r="AD84"/>
      <c r="AE84"/>
      <c r="AF84"/>
      <c r="AG84"/>
      <c r="AH84"/>
    </row>
    <row r="85" spans="1:34" s="62" customFormat="1" x14ac:dyDescent="0.25">
      <c r="A85"/>
      <c r="B85"/>
      <c r="E85" s="106"/>
      <c r="F85" s="106"/>
      <c r="G85" s="106"/>
      <c r="H85" s="106"/>
      <c r="K85"/>
      <c r="L85"/>
      <c r="M85"/>
      <c r="V85" t="s">
        <v>285</v>
      </c>
      <c r="W85" t="s">
        <v>281</v>
      </c>
      <c r="AB85"/>
      <c r="AC85"/>
      <c r="AD85"/>
      <c r="AE85"/>
      <c r="AF85"/>
      <c r="AG85"/>
      <c r="AH85"/>
    </row>
    <row r="86" spans="1:34" s="62" customFormat="1" x14ac:dyDescent="0.25">
      <c r="A86"/>
      <c r="B86"/>
      <c r="E86" s="106"/>
      <c r="F86" s="106"/>
      <c r="G86" s="106"/>
      <c r="H86" s="106"/>
      <c r="K86"/>
      <c r="L86"/>
      <c r="M86"/>
      <c r="V86" t="s">
        <v>286</v>
      </c>
      <c r="W86" t="s">
        <v>281</v>
      </c>
      <c r="AB86"/>
      <c r="AC86"/>
      <c r="AD86"/>
      <c r="AE86"/>
      <c r="AF86"/>
      <c r="AG86"/>
      <c r="AH86"/>
    </row>
    <row r="87" spans="1:34" s="62" customFormat="1" x14ac:dyDescent="0.25">
      <c r="A87"/>
      <c r="B87"/>
      <c r="E87" s="106"/>
      <c r="F87" s="106"/>
      <c r="G87" s="106"/>
      <c r="H87" s="106"/>
      <c r="K87"/>
      <c r="L87"/>
      <c r="M87"/>
      <c r="V87" t="s">
        <v>287</v>
      </c>
      <c r="W87" t="s">
        <v>288</v>
      </c>
      <c r="AB87"/>
      <c r="AC87"/>
      <c r="AD87"/>
      <c r="AE87"/>
      <c r="AF87"/>
      <c r="AG87"/>
      <c r="AH87"/>
    </row>
    <row r="88" spans="1:34" s="62" customFormat="1" x14ac:dyDescent="0.25">
      <c r="A88"/>
      <c r="B88"/>
      <c r="E88" s="106"/>
      <c r="F88" s="106"/>
      <c r="G88" s="106"/>
      <c r="H88" s="106"/>
      <c r="K88"/>
      <c r="L88"/>
      <c r="M88"/>
      <c r="V88" t="s">
        <v>289</v>
      </c>
      <c r="W88" t="s">
        <v>290</v>
      </c>
      <c r="AB88"/>
      <c r="AC88"/>
      <c r="AD88"/>
      <c r="AE88"/>
      <c r="AF88"/>
      <c r="AG88"/>
      <c r="AH88"/>
    </row>
    <row r="89" spans="1:34" s="62" customFormat="1" x14ac:dyDescent="0.25">
      <c r="A89"/>
      <c r="B89"/>
      <c r="E89" s="106"/>
      <c r="F89" s="106"/>
      <c r="G89" s="106"/>
      <c r="H89" s="106"/>
      <c r="K89"/>
      <c r="L89"/>
      <c r="M89"/>
      <c r="V89" t="s">
        <v>291</v>
      </c>
      <c r="W89" t="s">
        <v>292</v>
      </c>
      <c r="AB89"/>
      <c r="AC89"/>
      <c r="AD89"/>
      <c r="AE89"/>
      <c r="AF89"/>
      <c r="AG89"/>
      <c r="AH89"/>
    </row>
    <row r="90" spans="1:34" s="62" customFormat="1" x14ac:dyDescent="0.25">
      <c r="A90"/>
      <c r="B90"/>
      <c r="E90" s="106"/>
      <c r="F90" s="106"/>
      <c r="G90" s="106"/>
      <c r="H90" s="106"/>
      <c r="K90"/>
      <c r="L90"/>
      <c r="M90"/>
      <c r="V90" t="s">
        <v>293</v>
      </c>
      <c r="W90" t="s">
        <v>292</v>
      </c>
      <c r="AB90"/>
      <c r="AC90"/>
      <c r="AD90"/>
      <c r="AE90"/>
      <c r="AF90"/>
      <c r="AG90"/>
      <c r="AH90"/>
    </row>
    <row r="91" spans="1:34" s="62" customFormat="1" x14ac:dyDescent="0.25">
      <c r="A91"/>
      <c r="B91"/>
      <c r="E91" s="106"/>
      <c r="F91" s="106"/>
      <c r="G91" s="106"/>
      <c r="H91" s="106"/>
      <c r="K91"/>
      <c r="L91"/>
      <c r="M91"/>
      <c r="V91" t="s">
        <v>294</v>
      </c>
      <c r="W91" t="s">
        <v>295</v>
      </c>
      <c r="AB91"/>
      <c r="AC91"/>
      <c r="AD91"/>
      <c r="AE91"/>
      <c r="AF91"/>
      <c r="AG91"/>
      <c r="AH91"/>
    </row>
    <row r="92" spans="1:34" s="62" customFormat="1" x14ac:dyDescent="0.25">
      <c r="A92"/>
      <c r="B92"/>
      <c r="E92" s="106"/>
      <c r="F92" s="106"/>
      <c r="G92" s="106"/>
      <c r="H92" s="106"/>
      <c r="K92"/>
      <c r="L92"/>
      <c r="M92"/>
      <c r="O92" s="84"/>
      <c r="V92" t="s">
        <v>296</v>
      </c>
      <c r="W92" t="s">
        <v>297</v>
      </c>
      <c r="AB92"/>
      <c r="AC92"/>
      <c r="AD92"/>
      <c r="AE92"/>
      <c r="AF92"/>
      <c r="AG92"/>
      <c r="AH92"/>
    </row>
    <row r="93" spans="1:34" s="62" customFormat="1" x14ac:dyDescent="0.25">
      <c r="A93"/>
      <c r="B93"/>
      <c r="E93" s="106"/>
      <c r="F93" s="106"/>
      <c r="G93" s="106"/>
      <c r="H93" s="106"/>
      <c r="K93"/>
      <c r="L93"/>
      <c r="M93"/>
      <c r="V93" t="s">
        <v>298</v>
      </c>
      <c r="W93" t="s">
        <v>297</v>
      </c>
      <c r="AB93"/>
      <c r="AC93"/>
      <c r="AD93"/>
      <c r="AE93"/>
      <c r="AF93"/>
      <c r="AG93"/>
      <c r="AH93"/>
    </row>
    <row r="94" spans="1:34" s="62" customFormat="1" x14ac:dyDescent="0.25">
      <c r="A94"/>
      <c r="B94"/>
      <c r="E94" s="106"/>
      <c r="F94" s="106"/>
      <c r="G94" s="106"/>
      <c r="H94" s="106"/>
      <c r="K94"/>
      <c r="L94"/>
      <c r="M94"/>
      <c r="V94" t="s">
        <v>299</v>
      </c>
      <c r="W94" t="s">
        <v>300</v>
      </c>
      <c r="AB94"/>
      <c r="AC94"/>
      <c r="AD94"/>
      <c r="AE94"/>
      <c r="AF94"/>
      <c r="AG94"/>
      <c r="AH94"/>
    </row>
    <row r="95" spans="1:34" s="62" customFormat="1" x14ac:dyDescent="0.25">
      <c r="A95"/>
      <c r="B95"/>
      <c r="E95" s="106"/>
      <c r="F95" s="106"/>
      <c r="G95" s="106"/>
      <c r="H95" s="106"/>
      <c r="K95"/>
      <c r="L95"/>
      <c r="M95"/>
      <c r="V95" t="s">
        <v>8</v>
      </c>
      <c r="W95" t="s">
        <v>301</v>
      </c>
      <c r="AB95"/>
      <c r="AC95"/>
      <c r="AD95"/>
      <c r="AE95"/>
      <c r="AF95"/>
      <c r="AG95"/>
      <c r="AH95"/>
    </row>
    <row r="96" spans="1:34" s="62" customFormat="1" x14ac:dyDescent="0.25">
      <c r="A96"/>
      <c r="B96"/>
      <c r="E96" s="106"/>
      <c r="F96" s="106"/>
      <c r="G96" s="106"/>
      <c r="H96" s="106"/>
      <c r="K96"/>
      <c r="L96"/>
      <c r="M96"/>
      <c r="V96" t="s">
        <v>302</v>
      </c>
      <c r="W96" t="s">
        <v>303</v>
      </c>
      <c r="AB96"/>
      <c r="AC96"/>
      <c r="AD96"/>
      <c r="AE96"/>
      <c r="AF96"/>
      <c r="AG96"/>
      <c r="AH96"/>
    </row>
    <row r="97" spans="1:34" s="62" customFormat="1" x14ac:dyDescent="0.25">
      <c r="A97"/>
      <c r="B97"/>
      <c r="E97" s="106"/>
      <c r="F97" s="106"/>
      <c r="G97" s="106"/>
      <c r="H97" s="106"/>
      <c r="K97"/>
      <c r="L97"/>
      <c r="M97"/>
      <c r="V97" t="s">
        <v>304</v>
      </c>
      <c r="W97" t="s">
        <v>305</v>
      </c>
      <c r="AB97"/>
      <c r="AC97"/>
      <c r="AD97"/>
      <c r="AE97"/>
      <c r="AF97"/>
      <c r="AG97"/>
      <c r="AH97"/>
    </row>
    <row r="98" spans="1:34" s="62" customFormat="1" x14ac:dyDescent="0.25">
      <c r="A98"/>
      <c r="B98"/>
      <c r="E98" s="106"/>
      <c r="F98" s="106"/>
      <c r="G98" s="106"/>
      <c r="H98" s="106"/>
      <c r="K98"/>
      <c r="L98"/>
      <c r="M98"/>
      <c r="V98" t="s">
        <v>306</v>
      </c>
      <c r="W98" t="s">
        <v>307</v>
      </c>
      <c r="AB98"/>
      <c r="AC98"/>
      <c r="AD98"/>
      <c r="AE98"/>
      <c r="AF98"/>
      <c r="AG98"/>
      <c r="AH98"/>
    </row>
    <row r="99" spans="1:34" s="62" customFormat="1" x14ac:dyDescent="0.25">
      <c r="A99"/>
      <c r="B99"/>
      <c r="E99" s="106"/>
      <c r="F99" s="106"/>
      <c r="G99" s="106"/>
      <c r="H99" s="106"/>
      <c r="K99"/>
      <c r="L99"/>
      <c r="M99"/>
      <c r="V99" t="s">
        <v>10</v>
      </c>
      <c r="W99" t="s">
        <v>308</v>
      </c>
      <c r="AB99"/>
      <c r="AC99"/>
      <c r="AD99"/>
      <c r="AE99"/>
      <c r="AF99"/>
      <c r="AG99"/>
      <c r="AH99"/>
    </row>
    <row r="100" spans="1:34" s="62" customFormat="1" x14ac:dyDescent="0.25">
      <c r="A100"/>
      <c r="B100"/>
      <c r="E100" s="106"/>
      <c r="F100" s="106"/>
      <c r="G100" s="106"/>
      <c r="H100" s="106"/>
      <c r="K100"/>
      <c r="L100"/>
      <c r="M100"/>
      <c r="V100" t="s">
        <v>309</v>
      </c>
      <c r="W100" t="s">
        <v>310</v>
      </c>
      <c r="AB100"/>
      <c r="AC100"/>
      <c r="AD100"/>
      <c r="AE100"/>
      <c r="AF100"/>
      <c r="AG100"/>
      <c r="AH100"/>
    </row>
    <row r="101" spans="1:34" s="62" customFormat="1" x14ac:dyDescent="0.25">
      <c r="A101"/>
      <c r="B101"/>
      <c r="E101" s="106"/>
      <c r="F101" s="106"/>
      <c r="G101" s="106"/>
      <c r="H101" s="106"/>
      <c r="K101"/>
      <c r="L101"/>
      <c r="M101"/>
      <c r="V101" t="s">
        <v>311</v>
      </c>
      <c r="W101" t="s">
        <v>312</v>
      </c>
      <c r="AB101"/>
      <c r="AC101"/>
      <c r="AD101"/>
      <c r="AE101"/>
      <c r="AF101"/>
      <c r="AG101"/>
      <c r="AH101"/>
    </row>
    <row r="102" spans="1:34" s="62" customFormat="1" x14ac:dyDescent="0.25">
      <c r="A102"/>
      <c r="B102"/>
      <c r="E102" s="106"/>
      <c r="F102" s="106"/>
      <c r="G102" s="106"/>
      <c r="H102" s="106"/>
      <c r="K102"/>
      <c r="L102"/>
      <c r="M102"/>
      <c r="V102" t="s">
        <v>313</v>
      </c>
      <c r="W102" t="s">
        <v>314</v>
      </c>
      <c r="AB102"/>
      <c r="AC102"/>
      <c r="AD102"/>
      <c r="AE102"/>
      <c r="AF102"/>
      <c r="AG102"/>
      <c r="AH102"/>
    </row>
    <row r="103" spans="1:34" s="62" customFormat="1" x14ac:dyDescent="0.25">
      <c r="A103"/>
      <c r="B103"/>
      <c r="E103" s="106"/>
      <c r="F103" s="106"/>
      <c r="G103" s="106"/>
      <c r="H103" s="106"/>
      <c r="K103"/>
      <c r="L103"/>
      <c r="M103"/>
      <c r="V103" t="s">
        <v>315</v>
      </c>
      <c r="W103" t="s">
        <v>316</v>
      </c>
      <c r="AB103"/>
      <c r="AC103"/>
      <c r="AD103"/>
      <c r="AE103"/>
      <c r="AF103"/>
      <c r="AG103"/>
      <c r="AH103"/>
    </row>
    <row r="104" spans="1:34" s="62" customFormat="1" x14ac:dyDescent="0.25">
      <c r="A104"/>
      <c r="B104"/>
      <c r="E104" s="106"/>
      <c r="F104" s="106"/>
      <c r="G104" s="106"/>
      <c r="H104" s="106"/>
      <c r="K104"/>
      <c r="L104"/>
      <c r="M104"/>
      <c r="V104" t="s">
        <v>317</v>
      </c>
      <c r="W104" t="s">
        <v>318</v>
      </c>
      <c r="AB104"/>
      <c r="AC104"/>
      <c r="AD104"/>
      <c r="AE104"/>
      <c r="AF104"/>
      <c r="AG104"/>
      <c r="AH104"/>
    </row>
    <row r="105" spans="1:34" s="62" customFormat="1" x14ac:dyDescent="0.25">
      <c r="A105"/>
      <c r="B105"/>
      <c r="E105" s="106"/>
      <c r="F105" s="106"/>
      <c r="G105" s="106"/>
      <c r="H105" s="106"/>
      <c r="K105"/>
      <c r="L105"/>
      <c r="M105"/>
      <c r="V105" t="s">
        <v>319</v>
      </c>
      <c r="W105" t="s">
        <v>318</v>
      </c>
      <c r="AB105"/>
      <c r="AC105"/>
      <c r="AD105"/>
      <c r="AE105"/>
      <c r="AF105"/>
      <c r="AG105"/>
      <c r="AH105"/>
    </row>
    <row r="106" spans="1:34" s="62" customFormat="1" x14ac:dyDescent="0.25">
      <c r="A106"/>
      <c r="B106"/>
      <c r="E106" s="106"/>
      <c r="F106" s="106"/>
      <c r="G106" s="106"/>
      <c r="H106" s="106"/>
      <c r="K106"/>
      <c r="L106"/>
      <c r="M106"/>
      <c r="V106" t="s">
        <v>320</v>
      </c>
      <c r="W106" t="s">
        <v>321</v>
      </c>
      <c r="AB106"/>
      <c r="AC106"/>
      <c r="AD106"/>
      <c r="AE106"/>
      <c r="AF106"/>
      <c r="AG106"/>
      <c r="AH106"/>
    </row>
    <row r="107" spans="1:34" s="62" customFormat="1" x14ac:dyDescent="0.25">
      <c r="A107"/>
      <c r="B107"/>
      <c r="E107" s="106"/>
      <c r="F107" s="106"/>
      <c r="G107" s="106"/>
      <c r="H107" s="106"/>
      <c r="K107"/>
      <c r="L107"/>
      <c r="M107"/>
      <c r="V107" t="s">
        <v>322</v>
      </c>
      <c r="W107" t="s">
        <v>323</v>
      </c>
      <c r="AB107"/>
      <c r="AC107"/>
      <c r="AD107"/>
      <c r="AE107"/>
      <c r="AF107"/>
      <c r="AG107"/>
      <c r="AH107"/>
    </row>
    <row r="108" spans="1:34" s="62" customFormat="1" x14ac:dyDescent="0.25">
      <c r="A108"/>
      <c r="B108"/>
      <c r="E108" s="106"/>
      <c r="F108" s="106"/>
      <c r="G108" s="106"/>
      <c r="H108" s="106"/>
      <c r="K108"/>
      <c r="L108"/>
      <c r="M108"/>
      <c r="V108" t="s">
        <v>324</v>
      </c>
      <c r="W108" t="s">
        <v>323</v>
      </c>
      <c r="AB108"/>
      <c r="AC108"/>
      <c r="AD108"/>
      <c r="AE108"/>
      <c r="AF108"/>
      <c r="AG108"/>
      <c r="AH108"/>
    </row>
    <row r="109" spans="1:34" s="62" customFormat="1" x14ac:dyDescent="0.25">
      <c r="A109"/>
      <c r="B109"/>
      <c r="E109" s="106"/>
      <c r="F109" s="106"/>
      <c r="G109" s="106"/>
      <c r="H109" s="106"/>
      <c r="K109"/>
      <c r="L109"/>
      <c r="M109"/>
      <c r="V109" t="s">
        <v>325</v>
      </c>
      <c r="W109" t="s">
        <v>326</v>
      </c>
      <c r="AB109"/>
      <c r="AC109"/>
      <c r="AD109"/>
      <c r="AE109"/>
      <c r="AF109"/>
      <c r="AG109"/>
      <c r="AH109"/>
    </row>
    <row r="110" spans="1:34" s="62" customFormat="1" x14ac:dyDescent="0.25">
      <c r="A110"/>
      <c r="B110"/>
      <c r="E110" s="106"/>
      <c r="F110" s="106"/>
      <c r="G110" s="106"/>
      <c r="H110" s="106"/>
      <c r="K110"/>
      <c r="L110"/>
      <c r="M110"/>
      <c r="V110" t="s">
        <v>327</v>
      </c>
      <c r="W110" t="s">
        <v>326</v>
      </c>
      <c r="AB110"/>
      <c r="AC110"/>
      <c r="AD110"/>
      <c r="AE110"/>
      <c r="AF110"/>
      <c r="AG110"/>
      <c r="AH110"/>
    </row>
    <row r="111" spans="1:34" s="62" customFormat="1" x14ac:dyDescent="0.25">
      <c r="A111"/>
      <c r="B111"/>
      <c r="E111" s="106"/>
      <c r="F111" s="106"/>
      <c r="G111" s="106"/>
      <c r="H111" s="106"/>
      <c r="K111"/>
      <c r="L111"/>
      <c r="M111"/>
      <c r="V111" t="s">
        <v>328</v>
      </c>
      <c r="W111" t="s">
        <v>329</v>
      </c>
      <c r="AB111"/>
      <c r="AC111"/>
      <c r="AD111"/>
      <c r="AE111"/>
      <c r="AF111"/>
      <c r="AG111"/>
      <c r="AH111"/>
    </row>
    <row r="112" spans="1:34" s="62" customFormat="1" x14ac:dyDescent="0.25">
      <c r="A112"/>
      <c r="B112"/>
      <c r="E112" s="106"/>
      <c r="F112" s="106"/>
      <c r="G112" s="106"/>
      <c r="H112" s="106"/>
      <c r="K112"/>
      <c r="L112"/>
      <c r="M112"/>
      <c r="V112" t="s">
        <v>330</v>
      </c>
      <c r="W112" t="s">
        <v>331</v>
      </c>
      <c r="AB112"/>
      <c r="AC112"/>
      <c r="AD112"/>
      <c r="AE112"/>
      <c r="AF112"/>
      <c r="AG112"/>
      <c r="AH112"/>
    </row>
    <row r="113" spans="1:34" s="62" customFormat="1" x14ac:dyDescent="0.25">
      <c r="A113"/>
      <c r="B113"/>
      <c r="E113" s="106"/>
      <c r="F113" s="106"/>
      <c r="G113" s="106"/>
      <c r="H113" s="106"/>
      <c r="K113"/>
      <c r="L113"/>
      <c r="M113"/>
      <c r="V113" t="s">
        <v>332</v>
      </c>
      <c r="W113" t="s">
        <v>333</v>
      </c>
      <c r="AB113"/>
      <c r="AC113"/>
      <c r="AD113"/>
      <c r="AE113"/>
      <c r="AF113"/>
      <c r="AG113"/>
      <c r="AH113"/>
    </row>
    <row r="114" spans="1:34" s="62" customFormat="1" x14ac:dyDescent="0.25">
      <c r="A114"/>
      <c r="B114"/>
      <c r="E114" s="106"/>
      <c r="F114" s="106"/>
      <c r="G114" s="106"/>
      <c r="H114" s="106"/>
      <c r="K114"/>
      <c r="L114"/>
      <c r="M114"/>
      <c r="V114" t="s">
        <v>334</v>
      </c>
      <c r="W114" t="s">
        <v>335</v>
      </c>
      <c r="AB114"/>
      <c r="AC114"/>
      <c r="AD114"/>
      <c r="AE114"/>
      <c r="AF114"/>
      <c r="AG114"/>
      <c r="AH114"/>
    </row>
    <row r="115" spans="1:34" s="62" customFormat="1" x14ac:dyDescent="0.25">
      <c r="A115"/>
      <c r="B115"/>
      <c r="E115" s="106"/>
      <c r="F115" s="106"/>
      <c r="G115" s="106"/>
      <c r="H115" s="106"/>
      <c r="K115"/>
      <c r="L115"/>
      <c r="M115"/>
      <c r="V115" t="s">
        <v>336</v>
      </c>
      <c r="W115" t="s">
        <v>337</v>
      </c>
      <c r="AB115"/>
      <c r="AC115"/>
      <c r="AD115"/>
      <c r="AE115"/>
      <c r="AF115"/>
      <c r="AG115"/>
      <c r="AH115"/>
    </row>
    <row r="116" spans="1:34" s="62" customFormat="1" x14ac:dyDescent="0.25">
      <c r="A116"/>
      <c r="B116"/>
      <c r="E116" s="106"/>
      <c r="F116" s="106"/>
      <c r="G116" s="106"/>
      <c r="H116" s="106"/>
      <c r="K116"/>
      <c r="L116"/>
      <c r="M116"/>
      <c r="V116" t="s">
        <v>338</v>
      </c>
      <c r="W116" t="s">
        <v>339</v>
      </c>
      <c r="AB116"/>
      <c r="AC116"/>
      <c r="AD116"/>
      <c r="AE116"/>
      <c r="AF116"/>
      <c r="AG116"/>
      <c r="AH116"/>
    </row>
    <row r="117" spans="1:34" s="62" customFormat="1" x14ac:dyDescent="0.25">
      <c r="A117"/>
      <c r="B117"/>
      <c r="E117" s="106"/>
      <c r="F117" s="106"/>
      <c r="G117" s="106"/>
      <c r="H117" s="106"/>
      <c r="K117"/>
      <c r="L117"/>
      <c r="M117"/>
      <c r="V117" t="s">
        <v>340</v>
      </c>
      <c r="W117" t="s">
        <v>341</v>
      </c>
      <c r="AB117"/>
      <c r="AC117"/>
      <c r="AD117"/>
      <c r="AE117"/>
      <c r="AF117"/>
      <c r="AG117"/>
      <c r="AH117"/>
    </row>
    <row r="118" spans="1:34" s="62" customFormat="1" x14ac:dyDescent="0.25">
      <c r="A118"/>
      <c r="B118"/>
      <c r="E118" s="106"/>
      <c r="F118" s="106"/>
      <c r="G118" s="106"/>
      <c r="H118" s="106"/>
      <c r="K118"/>
      <c r="L118"/>
      <c r="M118"/>
      <c r="V118" t="s">
        <v>342</v>
      </c>
      <c r="W118" t="s">
        <v>341</v>
      </c>
      <c r="AB118"/>
      <c r="AC118"/>
      <c r="AD118"/>
      <c r="AE118"/>
      <c r="AF118"/>
      <c r="AG118"/>
      <c r="AH118"/>
    </row>
    <row r="119" spans="1:34" s="62" customFormat="1" x14ac:dyDescent="0.25">
      <c r="A119"/>
      <c r="B119"/>
      <c r="E119" s="106"/>
      <c r="F119" s="106"/>
      <c r="G119" s="106"/>
      <c r="H119" s="106"/>
      <c r="K119"/>
      <c r="L119"/>
      <c r="M119"/>
      <c r="V119" t="s">
        <v>343</v>
      </c>
      <c r="W119" t="s">
        <v>341</v>
      </c>
      <c r="AB119"/>
      <c r="AC119"/>
      <c r="AD119"/>
      <c r="AE119"/>
      <c r="AF119"/>
      <c r="AG119"/>
      <c r="AH119"/>
    </row>
    <row r="120" spans="1:34" s="62" customFormat="1" x14ac:dyDescent="0.25">
      <c r="A120"/>
      <c r="B120"/>
      <c r="E120" s="106"/>
      <c r="F120" s="106"/>
      <c r="G120" s="106"/>
      <c r="H120" s="106"/>
      <c r="K120"/>
      <c r="L120"/>
      <c r="M120"/>
      <c r="V120" t="s">
        <v>344</v>
      </c>
      <c r="W120" t="s">
        <v>345</v>
      </c>
      <c r="AB120"/>
      <c r="AC120"/>
      <c r="AD120"/>
      <c r="AE120"/>
      <c r="AF120"/>
      <c r="AG120"/>
      <c r="AH120"/>
    </row>
    <row r="121" spans="1:34" s="62" customFormat="1" x14ac:dyDescent="0.25">
      <c r="A121"/>
      <c r="B121"/>
      <c r="E121" s="106"/>
      <c r="F121" s="106"/>
      <c r="G121" s="106"/>
      <c r="H121" s="106"/>
      <c r="K121"/>
      <c r="L121"/>
      <c r="M121"/>
      <c r="V121" t="s">
        <v>346</v>
      </c>
      <c r="W121" t="s">
        <v>347</v>
      </c>
      <c r="AB121"/>
      <c r="AC121"/>
      <c r="AD121"/>
      <c r="AE121"/>
      <c r="AF121"/>
      <c r="AG121"/>
      <c r="AH121"/>
    </row>
    <row r="122" spans="1:34" s="62" customFormat="1" x14ac:dyDescent="0.25">
      <c r="A122"/>
      <c r="B122"/>
      <c r="E122" s="106"/>
      <c r="F122" s="106"/>
      <c r="G122" s="106"/>
      <c r="H122" s="106"/>
      <c r="K122"/>
      <c r="L122"/>
      <c r="M122"/>
      <c r="V122" t="s">
        <v>348</v>
      </c>
      <c r="W122" t="s">
        <v>349</v>
      </c>
      <c r="AB122"/>
      <c r="AC122"/>
      <c r="AD122"/>
      <c r="AE122"/>
      <c r="AF122"/>
      <c r="AG122"/>
      <c r="AH122"/>
    </row>
    <row r="123" spans="1:34" s="62" customFormat="1" x14ac:dyDescent="0.25">
      <c r="A123"/>
      <c r="B123"/>
      <c r="E123" s="106"/>
      <c r="F123" s="106"/>
      <c r="G123" s="106"/>
      <c r="H123" s="106"/>
      <c r="K123"/>
      <c r="L123"/>
      <c r="M123"/>
      <c r="V123" t="s">
        <v>350</v>
      </c>
      <c r="W123" t="s">
        <v>351</v>
      </c>
      <c r="AB123"/>
      <c r="AC123"/>
      <c r="AD123"/>
      <c r="AE123"/>
      <c r="AF123"/>
      <c r="AG123"/>
      <c r="AH123"/>
    </row>
    <row r="124" spans="1:34" s="62" customFormat="1" x14ac:dyDescent="0.25">
      <c r="A124"/>
      <c r="B124"/>
      <c r="E124" s="106"/>
      <c r="F124" s="106"/>
      <c r="G124" s="106"/>
      <c r="H124" s="106"/>
      <c r="K124"/>
      <c r="L124"/>
      <c r="M124"/>
      <c r="V124" t="s">
        <v>352</v>
      </c>
      <c r="W124" t="s">
        <v>353</v>
      </c>
      <c r="AB124"/>
      <c r="AC124"/>
      <c r="AD124"/>
      <c r="AE124"/>
      <c r="AF124"/>
      <c r="AG124"/>
      <c r="AH124"/>
    </row>
    <row r="125" spans="1:34" s="62" customFormat="1" x14ac:dyDescent="0.25">
      <c r="A125"/>
      <c r="B125"/>
      <c r="E125" s="106"/>
      <c r="F125" s="106"/>
      <c r="G125" s="106"/>
      <c r="H125" s="106"/>
      <c r="K125"/>
      <c r="L125"/>
      <c r="M125"/>
      <c r="V125" t="s">
        <v>354</v>
      </c>
      <c r="W125" t="s">
        <v>355</v>
      </c>
      <c r="AB125"/>
      <c r="AC125"/>
      <c r="AD125"/>
      <c r="AE125"/>
      <c r="AF125"/>
      <c r="AG125"/>
      <c r="AH125"/>
    </row>
    <row r="126" spans="1:34" s="62" customFormat="1" x14ac:dyDescent="0.25">
      <c r="A126"/>
      <c r="B126"/>
      <c r="E126" s="106"/>
      <c r="F126" s="106"/>
      <c r="G126" s="106"/>
      <c r="H126" s="106"/>
      <c r="K126"/>
      <c r="L126"/>
      <c r="M126"/>
      <c r="V126" t="s">
        <v>356</v>
      </c>
      <c r="W126" t="s">
        <v>357</v>
      </c>
      <c r="AB126"/>
      <c r="AC126"/>
      <c r="AD126"/>
      <c r="AE126"/>
      <c r="AF126"/>
      <c r="AG126"/>
      <c r="AH126"/>
    </row>
    <row r="127" spans="1:34" s="62" customFormat="1" x14ac:dyDescent="0.25">
      <c r="A127"/>
      <c r="B127"/>
      <c r="E127" s="106"/>
      <c r="F127" s="106"/>
      <c r="G127" s="106"/>
      <c r="H127" s="106"/>
      <c r="K127"/>
      <c r="L127"/>
      <c r="M127"/>
      <c r="V127" t="s">
        <v>358</v>
      </c>
      <c r="W127" t="s">
        <v>359</v>
      </c>
      <c r="AB127"/>
      <c r="AC127"/>
      <c r="AD127"/>
      <c r="AE127"/>
      <c r="AF127"/>
      <c r="AG127"/>
      <c r="AH127"/>
    </row>
    <row r="128" spans="1:34" s="62" customFormat="1" x14ac:dyDescent="0.25">
      <c r="A128"/>
      <c r="B128"/>
      <c r="E128" s="106"/>
      <c r="F128" s="106"/>
      <c r="G128" s="106"/>
      <c r="H128" s="106"/>
      <c r="K128"/>
      <c r="L128"/>
      <c r="M128"/>
      <c r="V128" t="s">
        <v>360</v>
      </c>
      <c r="W128" t="s">
        <v>361</v>
      </c>
      <c r="AB128"/>
      <c r="AC128"/>
      <c r="AD128"/>
      <c r="AE128"/>
      <c r="AF128"/>
      <c r="AG128"/>
      <c r="AH128"/>
    </row>
    <row r="129" spans="1:34" s="62" customFormat="1" x14ac:dyDescent="0.25">
      <c r="A129"/>
      <c r="B129"/>
      <c r="E129" s="106"/>
      <c r="F129" s="106"/>
      <c r="G129" s="106"/>
      <c r="H129" s="106"/>
      <c r="K129"/>
      <c r="L129"/>
      <c r="M129"/>
      <c r="V129" t="s">
        <v>362</v>
      </c>
      <c r="W129" t="s">
        <v>363</v>
      </c>
      <c r="AB129"/>
      <c r="AC129"/>
      <c r="AD129"/>
      <c r="AE129"/>
      <c r="AF129"/>
      <c r="AG129"/>
      <c r="AH129"/>
    </row>
    <row r="130" spans="1:34" s="62" customFormat="1" x14ac:dyDescent="0.25">
      <c r="A130"/>
      <c r="B130"/>
      <c r="E130" s="106"/>
      <c r="F130" s="106"/>
      <c r="G130" s="106"/>
      <c r="H130" s="106"/>
      <c r="I130"/>
      <c r="J130"/>
      <c r="K130"/>
      <c r="L130"/>
      <c r="M130"/>
      <c r="N130"/>
      <c r="V130" t="s">
        <v>364</v>
      </c>
      <c r="W130" t="s">
        <v>365</v>
      </c>
      <c r="AB130"/>
      <c r="AC130"/>
      <c r="AD130"/>
      <c r="AE130"/>
      <c r="AF130"/>
      <c r="AG130"/>
      <c r="AH130"/>
    </row>
    <row r="131" spans="1:34" s="62" customFormat="1" x14ac:dyDescent="0.25">
      <c r="A131"/>
      <c r="B131"/>
      <c r="E131" s="106"/>
      <c r="F131" s="106"/>
      <c r="G131" s="106"/>
      <c r="H131" s="106"/>
      <c r="I131"/>
      <c r="J131"/>
      <c r="K131"/>
      <c r="L131"/>
      <c r="M131"/>
      <c r="N131"/>
      <c r="V131" t="s">
        <v>366</v>
      </c>
      <c r="W131" t="s">
        <v>367</v>
      </c>
      <c r="AB131"/>
      <c r="AC131"/>
      <c r="AD131"/>
      <c r="AE131"/>
      <c r="AF131"/>
      <c r="AG131"/>
      <c r="AH131"/>
    </row>
    <row r="132" spans="1:34" s="62" customFormat="1" x14ac:dyDescent="0.25">
      <c r="A132"/>
      <c r="B132"/>
      <c r="E132" s="106"/>
      <c r="F132" s="106"/>
      <c r="G132" s="106"/>
      <c r="H132" s="106"/>
      <c r="I132"/>
      <c r="J132"/>
      <c r="K132"/>
      <c r="L132"/>
      <c r="M132"/>
      <c r="N132"/>
      <c r="V132" t="s">
        <v>368</v>
      </c>
      <c r="W132" t="s">
        <v>369</v>
      </c>
      <c r="AB132"/>
      <c r="AC132"/>
      <c r="AD132"/>
      <c r="AE132"/>
      <c r="AF132"/>
      <c r="AG132"/>
      <c r="AH132"/>
    </row>
    <row r="133" spans="1:34" s="62" customFormat="1" x14ac:dyDescent="0.25">
      <c r="A133"/>
      <c r="B133"/>
      <c r="E133" s="106"/>
      <c r="F133" s="106"/>
      <c r="G133" s="106"/>
      <c r="H133" s="106"/>
      <c r="I133"/>
      <c r="J133"/>
      <c r="K133"/>
      <c r="L133"/>
      <c r="M133"/>
      <c r="N133"/>
      <c r="V133" t="s">
        <v>370</v>
      </c>
      <c r="W133" t="s">
        <v>371</v>
      </c>
      <c r="AB133"/>
      <c r="AC133"/>
      <c r="AD133"/>
      <c r="AE133"/>
      <c r="AF133"/>
      <c r="AG133"/>
      <c r="AH133"/>
    </row>
    <row r="134" spans="1:34" s="62" customFormat="1" x14ac:dyDescent="0.25">
      <c r="A134"/>
      <c r="B134"/>
      <c r="E134" s="106"/>
      <c r="F134" s="106"/>
      <c r="G134" s="106"/>
      <c r="H134" s="106"/>
      <c r="I134"/>
      <c r="J134"/>
      <c r="K134"/>
      <c r="L134"/>
      <c r="M134"/>
      <c r="N134"/>
      <c r="V134" t="s">
        <v>372</v>
      </c>
      <c r="W134" t="s">
        <v>373</v>
      </c>
      <c r="AB134"/>
      <c r="AC134"/>
      <c r="AD134"/>
      <c r="AE134"/>
      <c r="AF134"/>
      <c r="AG134"/>
      <c r="AH134"/>
    </row>
    <row r="135" spans="1:34" s="62" customFormat="1" x14ac:dyDescent="0.25">
      <c r="A135"/>
      <c r="B135"/>
      <c r="E135" s="106"/>
      <c r="F135" s="106"/>
      <c r="G135" s="106"/>
      <c r="H135" s="106"/>
      <c r="I135"/>
      <c r="J135"/>
      <c r="K135"/>
      <c r="L135"/>
      <c r="M135"/>
      <c r="N135"/>
      <c r="V135" t="s">
        <v>374</v>
      </c>
      <c r="W135" t="s">
        <v>249</v>
      </c>
      <c r="AB135"/>
      <c r="AC135"/>
      <c r="AD135"/>
      <c r="AE135"/>
      <c r="AF135"/>
      <c r="AG135"/>
      <c r="AH135"/>
    </row>
    <row r="136" spans="1:34" s="62" customFormat="1" x14ac:dyDescent="0.25">
      <c r="A136"/>
      <c r="B136"/>
      <c r="E136" s="106"/>
      <c r="F136" s="106"/>
      <c r="G136" s="106"/>
      <c r="H136" s="106"/>
      <c r="I136"/>
      <c r="J136"/>
      <c r="K136"/>
      <c r="L136"/>
      <c r="M136"/>
      <c r="N136"/>
      <c r="V136" t="s">
        <v>375</v>
      </c>
      <c r="W136" t="s">
        <v>249</v>
      </c>
      <c r="AB136"/>
      <c r="AC136"/>
      <c r="AD136"/>
      <c r="AE136"/>
      <c r="AF136"/>
      <c r="AG136"/>
      <c r="AH136"/>
    </row>
    <row r="137" spans="1:34" s="62" customFormat="1" x14ac:dyDescent="0.25">
      <c r="A137"/>
      <c r="B137"/>
      <c r="E137" s="106"/>
      <c r="F137" s="106"/>
      <c r="G137" s="106"/>
      <c r="H137" s="106"/>
      <c r="I137"/>
      <c r="J137"/>
      <c r="K137"/>
      <c r="L137"/>
      <c r="M137"/>
      <c r="N137"/>
      <c r="V137" t="s">
        <v>376</v>
      </c>
      <c r="W137" t="s">
        <v>249</v>
      </c>
      <c r="AB137"/>
      <c r="AC137"/>
      <c r="AD137"/>
      <c r="AE137"/>
      <c r="AF137"/>
      <c r="AG137"/>
      <c r="AH137"/>
    </row>
    <row r="138" spans="1:34" s="62" customFormat="1" x14ac:dyDescent="0.25">
      <c r="A138"/>
      <c r="B138"/>
      <c r="E138" s="106"/>
      <c r="F138" s="106"/>
      <c r="G138" s="106"/>
      <c r="H138" s="106"/>
      <c r="I138"/>
      <c r="J138"/>
      <c r="K138"/>
      <c r="L138"/>
      <c r="M138"/>
      <c r="N138"/>
      <c r="V138" t="s">
        <v>377</v>
      </c>
      <c r="W138" t="s">
        <v>249</v>
      </c>
      <c r="AB138"/>
      <c r="AC138"/>
      <c r="AD138"/>
      <c r="AE138"/>
      <c r="AF138"/>
      <c r="AG138"/>
      <c r="AH138"/>
    </row>
    <row r="139" spans="1:34" s="62" customFormat="1" x14ac:dyDescent="0.25">
      <c r="A139"/>
      <c r="B139"/>
      <c r="E139" s="106"/>
      <c r="F139" s="106"/>
      <c r="G139" s="106"/>
      <c r="H139" s="106"/>
      <c r="I139"/>
      <c r="J139"/>
      <c r="K139"/>
      <c r="L139"/>
      <c r="M139"/>
      <c r="N139"/>
      <c r="V139" t="s">
        <v>378</v>
      </c>
      <c r="W139" t="s">
        <v>249</v>
      </c>
      <c r="AB139"/>
      <c r="AC139"/>
      <c r="AD139"/>
      <c r="AE139"/>
      <c r="AF139"/>
      <c r="AG139"/>
      <c r="AH139"/>
    </row>
    <row r="140" spans="1:34" s="62" customFormat="1" x14ac:dyDescent="0.25">
      <c r="A140"/>
      <c r="B140"/>
      <c r="E140" s="106"/>
      <c r="F140" s="106"/>
      <c r="G140" s="106"/>
      <c r="H140" s="106"/>
      <c r="I140"/>
      <c r="J140"/>
      <c r="K140"/>
      <c r="L140"/>
      <c r="M140"/>
      <c r="N140"/>
      <c r="V140" t="s">
        <v>379</v>
      </c>
      <c r="W140" t="s">
        <v>249</v>
      </c>
      <c r="AB140"/>
      <c r="AC140"/>
      <c r="AD140"/>
      <c r="AE140"/>
      <c r="AF140"/>
      <c r="AG140"/>
      <c r="AH140"/>
    </row>
    <row r="141" spans="1:34" s="62" customFormat="1" x14ac:dyDescent="0.25">
      <c r="A141"/>
      <c r="B141"/>
      <c r="E141" s="106"/>
      <c r="F141" s="106"/>
      <c r="G141" s="106"/>
      <c r="H141" s="106"/>
      <c r="I141"/>
      <c r="J141"/>
      <c r="K141"/>
      <c r="L141"/>
      <c r="M141"/>
      <c r="N141"/>
      <c r="V141" t="s">
        <v>380</v>
      </c>
      <c r="W141" t="s">
        <v>381</v>
      </c>
      <c r="AB141"/>
      <c r="AC141"/>
      <c r="AD141"/>
      <c r="AE141"/>
      <c r="AF141"/>
      <c r="AG141"/>
      <c r="AH141"/>
    </row>
    <row r="142" spans="1:34" s="62" customFormat="1" x14ac:dyDescent="0.25">
      <c r="A142"/>
      <c r="B142"/>
      <c r="E142" s="106"/>
      <c r="F142" s="106"/>
      <c r="G142" s="106"/>
      <c r="H142" s="106"/>
      <c r="I142"/>
      <c r="J142"/>
      <c r="K142"/>
      <c r="L142"/>
      <c r="M142"/>
      <c r="N142"/>
      <c r="V142" t="s">
        <v>382</v>
      </c>
      <c r="W142" t="s">
        <v>383</v>
      </c>
      <c r="AB142"/>
      <c r="AC142"/>
      <c r="AD142"/>
      <c r="AE142"/>
      <c r="AF142"/>
      <c r="AG142"/>
      <c r="AH142"/>
    </row>
    <row r="143" spans="1:34" s="62" customFormat="1" x14ac:dyDescent="0.25">
      <c r="A143"/>
      <c r="B143"/>
      <c r="E143" s="106"/>
      <c r="F143" s="106"/>
      <c r="G143" s="106"/>
      <c r="H143" s="106"/>
      <c r="I143"/>
      <c r="J143"/>
      <c r="K143"/>
      <c r="L143"/>
      <c r="M143"/>
      <c r="N143"/>
      <c r="V143" t="s">
        <v>384</v>
      </c>
      <c r="W143" t="s">
        <v>385</v>
      </c>
      <c r="AB143"/>
      <c r="AC143"/>
      <c r="AD143"/>
      <c r="AE143"/>
      <c r="AF143"/>
      <c r="AG143"/>
      <c r="AH143"/>
    </row>
    <row r="144" spans="1:34" s="62" customFormat="1" x14ac:dyDescent="0.25">
      <c r="A144"/>
      <c r="B144"/>
      <c r="E144" s="106"/>
      <c r="F144" s="106"/>
      <c r="G144" s="106"/>
      <c r="H144" s="106"/>
      <c r="I144"/>
      <c r="J144"/>
      <c r="K144"/>
      <c r="L144"/>
      <c r="M144"/>
      <c r="N144"/>
      <c r="V144" t="s">
        <v>386</v>
      </c>
      <c r="W144" t="s">
        <v>387</v>
      </c>
      <c r="AB144"/>
      <c r="AC144"/>
      <c r="AD144"/>
      <c r="AE144"/>
      <c r="AF144"/>
      <c r="AG144"/>
      <c r="AH144"/>
    </row>
    <row r="145" spans="1:34" s="62" customFormat="1" x14ac:dyDescent="0.25">
      <c r="A145"/>
      <c r="B145"/>
      <c r="E145" s="106"/>
      <c r="F145" s="106"/>
      <c r="G145" s="106"/>
      <c r="H145" s="106"/>
      <c r="I145"/>
      <c r="J145"/>
      <c r="K145"/>
      <c r="L145"/>
      <c r="M145"/>
      <c r="N145"/>
      <c r="V145" t="s">
        <v>388</v>
      </c>
      <c r="W145" t="s">
        <v>389</v>
      </c>
      <c r="AB145"/>
      <c r="AC145"/>
      <c r="AD145"/>
      <c r="AE145"/>
      <c r="AF145"/>
      <c r="AG145"/>
      <c r="AH145"/>
    </row>
    <row r="146" spans="1:34" s="62" customFormat="1" x14ac:dyDescent="0.25">
      <c r="A146"/>
      <c r="B146"/>
      <c r="E146" s="106"/>
      <c r="F146" s="106"/>
      <c r="G146" s="106"/>
      <c r="H146" s="106"/>
      <c r="I146"/>
      <c r="J146"/>
      <c r="K146"/>
      <c r="L146"/>
      <c r="M146"/>
      <c r="N146"/>
      <c r="V146" t="s">
        <v>390</v>
      </c>
      <c r="W146" t="s">
        <v>391</v>
      </c>
      <c r="AB146"/>
      <c r="AC146"/>
      <c r="AD146"/>
      <c r="AE146"/>
      <c r="AF146"/>
      <c r="AG146"/>
      <c r="AH146"/>
    </row>
    <row r="147" spans="1:34" s="62" customFormat="1" x14ac:dyDescent="0.25">
      <c r="A147"/>
      <c r="B147"/>
      <c r="E147" s="106"/>
      <c r="F147" s="106"/>
      <c r="G147" s="106"/>
      <c r="H147" s="106"/>
      <c r="I147"/>
      <c r="J147"/>
      <c r="K147"/>
      <c r="L147"/>
      <c r="M147"/>
      <c r="N147"/>
      <c r="V147" t="s">
        <v>392</v>
      </c>
      <c r="W147" t="s">
        <v>391</v>
      </c>
      <c r="AB147"/>
      <c r="AC147"/>
      <c r="AD147"/>
      <c r="AE147"/>
      <c r="AF147"/>
      <c r="AG147"/>
      <c r="AH147"/>
    </row>
    <row r="148" spans="1:34" s="62" customFormat="1" x14ac:dyDescent="0.25">
      <c r="A148"/>
      <c r="B148"/>
      <c r="E148" s="106"/>
      <c r="F148" s="106"/>
      <c r="G148" s="106"/>
      <c r="H148" s="106"/>
      <c r="I148"/>
      <c r="J148"/>
      <c r="K148"/>
      <c r="L148"/>
      <c r="M148"/>
      <c r="N148"/>
      <c r="V148" t="s">
        <v>393</v>
      </c>
      <c r="W148" t="s">
        <v>391</v>
      </c>
      <c r="AB148"/>
      <c r="AC148"/>
      <c r="AD148"/>
      <c r="AE148"/>
      <c r="AF148"/>
      <c r="AG148"/>
      <c r="AH148"/>
    </row>
    <row r="149" spans="1:34" s="62" customFormat="1" x14ac:dyDescent="0.25">
      <c r="A149"/>
      <c r="B149"/>
      <c r="E149" s="106"/>
      <c r="F149" s="106"/>
      <c r="G149" s="106"/>
      <c r="H149" s="106"/>
      <c r="I149"/>
      <c r="J149"/>
      <c r="K149"/>
      <c r="L149"/>
      <c r="M149"/>
      <c r="N149"/>
      <c r="V149" t="s">
        <v>394</v>
      </c>
      <c r="W149" t="s">
        <v>391</v>
      </c>
      <c r="AB149"/>
      <c r="AC149"/>
      <c r="AD149"/>
      <c r="AE149"/>
      <c r="AF149"/>
      <c r="AG149"/>
      <c r="AH149"/>
    </row>
    <row r="150" spans="1:34" s="62" customFormat="1" x14ac:dyDescent="0.25">
      <c r="A150"/>
      <c r="B150"/>
      <c r="E150" s="106"/>
      <c r="F150" s="106"/>
      <c r="G150" s="106"/>
      <c r="H150" s="106"/>
      <c r="I150"/>
      <c r="J150"/>
      <c r="K150"/>
      <c r="L150"/>
      <c r="M150"/>
      <c r="N150"/>
      <c r="V150" t="s">
        <v>395</v>
      </c>
      <c r="W150" t="s">
        <v>391</v>
      </c>
      <c r="AB150"/>
      <c r="AC150"/>
      <c r="AD150"/>
      <c r="AE150"/>
      <c r="AF150"/>
      <c r="AG150"/>
      <c r="AH150"/>
    </row>
    <row r="151" spans="1:34" s="62" customFormat="1" x14ac:dyDescent="0.25">
      <c r="A151"/>
      <c r="B151"/>
      <c r="E151" s="106"/>
      <c r="F151" s="106"/>
      <c r="G151" s="106"/>
      <c r="H151" s="106"/>
      <c r="I151"/>
      <c r="J151"/>
      <c r="K151"/>
      <c r="L151"/>
      <c r="M151"/>
      <c r="N151"/>
      <c r="V151" t="s">
        <v>396</v>
      </c>
      <c r="W151" t="s">
        <v>391</v>
      </c>
      <c r="AB151"/>
      <c r="AC151"/>
      <c r="AD151"/>
      <c r="AE151"/>
      <c r="AF151"/>
      <c r="AG151"/>
      <c r="AH151"/>
    </row>
    <row r="152" spans="1:34" s="62" customFormat="1" x14ac:dyDescent="0.25">
      <c r="A152"/>
      <c r="B152"/>
      <c r="E152" s="106"/>
      <c r="F152" s="106"/>
      <c r="G152" s="106"/>
      <c r="H152" s="106"/>
      <c r="I152"/>
      <c r="J152"/>
      <c r="K152"/>
      <c r="L152"/>
      <c r="M152"/>
      <c r="N152"/>
      <c r="V152" t="s">
        <v>397</v>
      </c>
      <c r="W152" t="s">
        <v>391</v>
      </c>
      <c r="AB152"/>
      <c r="AC152"/>
      <c r="AD152"/>
      <c r="AE152"/>
      <c r="AF152"/>
      <c r="AG152"/>
      <c r="AH152"/>
    </row>
    <row r="153" spans="1:34" s="62" customFormat="1" x14ac:dyDescent="0.25">
      <c r="A153"/>
      <c r="B153"/>
      <c r="E153" s="106"/>
      <c r="F153" s="106"/>
      <c r="G153" s="106"/>
      <c r="H153" s="106"/>
      <c r="I153"/>
      <c r="J153"/>
      <c r="K153"/>
      <c r="L153"/>
      <c r="M153"/>
      <c r="N153"/>
      <c r="V153" t="s">
        <v>12</v>
      </c>
      <c r="W153" t="s">
        <v>398</v>
      </c>
      <c r="AB153"/>
      <c r="AC153"/>
      <c r="AD153"/>
      <c r="AE153"/>
      <c r="AF153"/>
      <c r="AG153"/>
      <c r="AH153"/>
    </row>
    <row r="154" spans="1:34" s="62" customFormat="1" x14ac:dyDescent="0.25">
      <c r="A154"/>
      <c r="B154"/>
      <c r="E154" s="106"/>
      <c r="F154" s="106"/>
      <c r="G154" s="106"/>
      <c r="H154" s="106"/>
      <c r="I154"/>
      <c r="J154"/>
      <c r="K154"/>
      <c r="L154"/>
      <c r="M154"/>
      <c r="N154"/>
      <c r="V154" t="s">
        <v>399</v>
      </c>
      <c r="W154" t="s">
        <v>400</v>
      </c>
      <c r="AB154"/>
      <c r="AC154"/>
      <c r="AD154"/>
      <c r="AE154"/>
      <c r="AF154"/>
      <c r="AG154"/>
      <c r="AH154"/>
    </row>
    <row r="155" spans="1:34" s="62" customFormat="1" x14ac:dyDescent="0.25">
      <c r="A155"/>
      <c r="B155"/>
      <c r="E155" s="106"/>
      <c r="F155" s="106"/>
      <c r="G155" s="106"/>
      <c r="H155" s="106"/>
      <c r="I155"/>
      <c r="J155"/>
      <c r="K155"/>
      <c r="L155"/>
      <c r="M155"/>
      <c r="N155"/>
      <c r="V155" t="s">
        <v>401</v>
      </c>
      <c r="W155" t="s">
        <v>402</v>
      </c>
      <c r="AB155"/>
      <c r="AC155"/>
      <c r="AD155"/>
      <c r="AE155"/>
      <c r="AF155"/>
      <c r="AG155"/>
      <c r="AH155"/>
    </row>
    <row r="156" spans="1:34" s="62" customFormat="1" x14ac:dyDescent="0.25">
      <c r="A156"/>
      <c r="B156"/>
      <c r="E156" s="106"/>
      <c r="F156" s="106"/>
      <c r="G156" s="106"/>
      <c r="H156" s="106"/>
      <c r="I156"/>
      <c r="J156"/>
      <c r="K156"/>
      <c r="L156"/>
      <c r="M156"/>
      <c r="N156"/>
      <c r="V156" t="s">
        <v>403</v>
      </c>
      <c r="W156" t="s">
        <v>404</v>
      </c>
      <c r="AB156"/>
      <c r="AC156"/>
      <c r="AD156"/>
      <c r="AE156"/>
      <c r="AF156"/>
      <c r="AG156"/>
      <c r="AH156"/>
    </row>
    <row r="157" spans="1:34" s="62" customFormat="1" x14ac:dyDescent="0.25">
      <c r="A157"/>
      <c r="B157"/>
      <c r="E157" s="106"/>
      <c r="F157" s="106"/>
      <c r="G157" s="106"/>
      <c r="H157" s="106"/>
      <c r="I157"/>
      <c r="J157"/>
      <c r="K157"/>
      <c r="L157"/>
      <c r="M157"/>
      <c r="N157"/>
      <c r="V157" t="s">
        <v>405</v>
      </c>
      <c r="W157" t="s">
        <v>406</v>
      </c>
      <c r="AB157"/>
      <c r="AC157"/>
      <c r="AD157"/>
      <c r="AE157"/>
      <c r="AF157"/>
      <c r="AG157"/>
      <c r="AH157"/>
    </row>
    <row r="158" spans="1:34" s="62" customFormat="1" x14ac:dyDescent="0.25">
      <c r="A158"/>
      <c r="B158"/>
      <c r="E158" s="106"/>
      <c r="F158" s="106"/>
      <c r="G158" s="106"/>
      <c r="H158" s="106"/>
      <c r="I158"/>
      <c r="J158"/>
      <c r="K158"/>
      <c r="L158"/>
      <c r="M158"/>
      <c r="N158"/>
      <c r="V158" t="s">
        <v>407</v>
      </c>
      <c r="W158" t="s">
        <v>408</v>
      </c>
      <c r="AB158"/>
      <c r="AC158"/>
      <c r="AD158"/>
      <c r="AE158"/>
      <c r="AF158"/>
      <c r="AG158"/>
      <c r="AH158"/>
    </row>
    <row r="159" spans="1:34" s="62" customFormat="1" x14ac:dyDescent="0.25">
      <c r="A159"/>
      <c r="B159"/>
      <c r="E159" s="106"/>
      <c r="F159" s="106"/>
      <c r="G159" s="106"/>
      <c r="H159" s="106"/>
      <c r="I159"/>
      <c r="J159"/>
      <c r="K159"/>
      <c r="L159"/>
      <c r="M159"/>
      <c r="N159"/>
      <c r="V159" t="s">
        <v>409</v>
      </c>
      <c r="W159" t="s">
        <v>410</v>
      </c>
      <c r="AB159"/>
      <c r="AC159"/>
      <c r="AD159"/>
      <c r="AE159"/>
      <c r="AF159"/>
      <c r="AG159"/>
      <c r="AH159"/>
    </row>
    <row r="160" spans="1:34" s="62" customFormat="1" x14ac:dyDescent="0.25">
      <c r="A160"/>
      <c r="B160"/>
      <c r="E160" s="106"/>
      <c r="F160" s="106"/>
      <c r="G160" s="106"/>
      <c r="H160" s="106"/>
      <c r="I160"/>
      <c r="J160"/>
      <c r="K160"/>
      <c r="L160"/>
      <c r="M160"/>
      <c r="N160"/>
      <c r="V160" t="s">
        <v>14</v>
      </c>
      <c r="W160" t="s">
        <v>411</v>
      </c>
      <c r="AB160"/>
      <c r="AC160"/>
      <c r="AD160"/>
      <c r="AE160"/>
      <c r="AF160"/>
      <c r="AG160"/>
      <c r="AH160"/>
    </row>
    <row r="161" spans="1:34" s="62" customFormat="1" x14ac:dyDescent="0.25">
      <c r="A161"/>
      <c r="B161"/>
      <c r="E161" s="106"/>
      <c r="F161" s="106"/>
      <c r="G161" s="106"/>
      <c r="H161" s="106"/>
      <c r="I161"/>
      <c r="J161"/>
      <c r="K161"/>
      <c r="L161"/>
      <c r="M161"/>
      <c r="N161"/>
      <c r="V161" t="s">
        <v>412</v>
      </c>
      <c r="W161" t="s">
        <v>413</v>
      </c>
      <c r="AB161"/>
      <c r="AC161"/>
      <c r="AD161"/>
      <c r="AE161"/>
      <c r="AF161"/>
      <c r="AG161"/>
      <c r="AH161"/>
    </row>
    <row r="162" spans="1:34" s="62" customFormat="1" x14ac:dyDescent="0.25">
      <c r="A162"/>
      <c r="B162"/>
      <c r="E162" s="106"/>
      <c r="F162" s="106"/>
      <c r="G162" s="106"/>
      <c r="H162" s="106"/>
      <c r="I162"/>
      <c r="J162"/>
      <c r="K162"/>
      <c r="L162"/>
      <c r="M162"/>
      <c r="N162"/>
      <c r="V162" t="s">
        <v>414</v>
      </c>
      <c r="W162" t="s">
        <v>415</v>
      </c>
      <c r="AB162"/>
      <c r="AC162"/>
      <c r="AD162"/>
      <c r="AE162"/>
      <c r="AF162"/>
      <c r="AG162"/>
      <c r="AH162"/>
    </row>
    <row r="163" spans="1:34" s="62" customFormat="1" x14ac:dyDescent="0.25">
      <c r="A163"/>
      <c r="B163"/>
      <c r="E163" s="106"/>
      <c r="F163" s="106"/>
      <c r="G163" s="106"/>
      <c r="H163" s="106"/>
      <c r="I163"/>
      <c r="J163"/>
      <c r="K163"/>
      <c r="L163"/>
      <c r="M163"/>
      <c r="N163"/>
      <c r="V163" t="s">
        <v>416</v>
      </c>
      <c r="W163" t="s">
        <v>417</v>
      </c>
      <c r="AB163"/>
      <c r="AC163"/>
      <c r="AD163"/>
      <c r="AE163"/>
      <c r="AF163"/>
      <c r="AG163"/>
      <c r="AH163"/>
    </row>
    <row r="164" spans="1:34" s="62" customFormat="1" x14ac:dyDescent="0.25">
      <c r="A164"/>
      <c r="B164"/>
      <c r="E164" s="106"/>
      <c r="F164" s="106"/>
      <c r="G164" s="106"/>
      <c r="H164" s="106"/>
      <c r="I164"/>
      <c r="J164"/>
      <c r="K164"/>
      <c r="L164"/>
      <c r="M164"/>
      <c r="N164"/>
      <c r="V164" t="s">
        <v>418</v>
      </c>
      <c r="W164" t="s">
        <v>419</v>
      </c>
      <c r="AB164"/>
      <c r="AC164"/>
      <c r="AD164"/>
      <c r="AE164"/>
      <c r="AF164"/>
      <c r="AG164"/>
      <c r="AH164"/>
    </row>
    <row r="165" spans="1:34" s="62" customFormat="1" x14ac:dyDescent="0.25">
      <c r="A165"/>
      <c r="B165"/>
      <c r="E165" s="106"/>
      <c r="F165" s="106"/>
      <c r="G165" s="106"/>
      <c r="H165" s="106"/>
      <c r="I165"/>
      <c r="J165"/>
      <c r="K165"/>
      <c r="L165"/>
      <c r="M165"/>
      <c r="N165"/>
      <c r="V165" t="s">
        <v>420</v>
      </c>
      <c r="W165" t="s">
        <v>419</v>
      </c>
      <c r="AB165"/>
      <c r="AC165"/>
      <c r="AD165"/>
      <c r="AE165"/>
      <c r="AF165"/>
      <c r="AG165"/>
      <c r="AH165"/>
    </row>
    <row r="166" spans="1:34" s="62" customFormat="1" x14ac:dyDescent="0.25">
      <c r="A166"/>
      <c r="B166"/>
      <c r="E166" s="106"/>
      <c r="F166" s="106"/>
      <c r="G166" s="106"/>
      <c r="H166" s="106"/>
      <c r="I166"/>
      <c r="J166"/>
      <c r="K166"/>
      <c r="L166"/>
      <c r="M166"/>
      <c r="N166"/>
      <c r="V166" t="s">
        <v>421</v>
      </c>
      <c r="W166" t="s">
        <v>419</v>
      </c>
      <c r="AB166"/>
      <c r="AC166"/>
      <c r="AD166"/>
      <c r="AE166"/>
      <c r="AF166"/>
      <c r="AG166"/>
      <c r="AH166"/>
    </row>
    <row r="167" spans="1:34" s="62" customFormat="1" x14ac:dyDescent="0.25">
      <c r="A167"/>
      <c r="B167"/>
      <c r="E167" s="106"/>
      <c r="F167" s="106"/>
      <c r="G167" s="106"/>
      <c r="H167" s="106"/>
      <c r="I167"/>
      <c r="J167"/>
      <c r="K167"/>
      <c r="L167"/>
      <c r="M167"/>
      <c r="N167"/>
      <c r="V167" t="s">
        <v>422</v>
      </c>
      <c r="W167" t="s">
        <v>423</v>
      </c>
      <c r="AB167"/>
      <c r="AC167"/>
      <c r="AD167"/>
      <c r="AE167"/>
      <c r="AF167"/>
      <c r="AG167"/>
      <c r="AH167"/>
    </row>
    <row r="168" spans="1:34" s="62" customFormat="1" x14ac:dyDescent="0.25">
      <c r="A168"/>
      <c r="B168"/>
      <c r="E168" s="106"/>
      <c r="F168" s="106"/>
      <c r="G168" s="106"/>
      <c r="H168" s="106"/>
      <c r="I168"/>
      <c r="J168"/>
      <c r="K168"/>
      <c r="L168"/>
      <c r="M168"/>
      <c r="N168"/>
      <c r="V168" t="s">
        <v>424</v>
      </c>
      <c r="W168" t="s">
        <v>419</v>
      </c>
      <c r="AB168"/>
      <c r="AC168"/>
      <c r="AD168"/>
      <c r="AE168"/>
      <c r="AF168"/>
      <c r="AG168"/>
      <c r="AH168"/>
    </row>
    <row r="169" spans="1:34" s="62" customFormat="1" x14ac:dyDescent="0.25">
      <c r="A169"/>
      <c r="B169"/>
      <c r="E169" s="106"/>
      <c r="F169" s="106"/>
      <c r="G169" s="106"/>
      <c r="H169" s="106"/>
      <c r="I169"/>
      <c r="J169"/>
      <c r="K169"/>
      <c r="L169"/>
      <c r="M169"/>
      <c r="N169"/>
      <c r="V169" t="s">
        <v>425</v>
      </c>
      <c r="W169" t="s">
        <v>419</v>
      </c>
      <c r="AB169"/>
      <c r="AC169"/>
      <c r="AD169"/>
      <c r="AE169"/>
      <c r="AF169"/>
      <c r="AG169"/>
      <c r="AH169"/>
    </row>
    <row r="170" spans="1:34" s="62" customFormat="1" x14ac:dyDescent="0.25">
      <c r="A170"/>
      <c r="B170"/>
      <c r="E170" s="106"/>
      <c r="F170" s="106"/>
      <c r="G170" s="106"/>
      <c r="H170" s="106"/>
      <c r="I170"/>
      <c r="J170"/>
      <c r="K170"/>
      <c r="L170"/>
      <c r="M170"/>
      <c r="N170"/>
      <c r="V170" t="s">
        <v>426</v>
      </c>
      <c r="W170" t="s">
        <v>423</v>
      </c>
      <c r="AB170"/>
      <c r="AC170"/>
      <c r="AD170"/>
      <c r="AE170"/>
      <c r="AF170"/>
      <c r="AG170"/>
      <c r="AH170"/>
    </row>
    <row r="171" spans="1:34" s="62" customFormat="1" x14ac:dyDescent="0.25">
      <c r="A171"/>
      <c r="B171"/>
      <c r="E171" s="106"/>
      <c r="F171" s="106"/>
      <c r="G171" s="106"/>
      <c r="H171" s="106"/>
      <c r="I171"/>
      <c r="J171"/>
      <c r="K171"/>
      <c r="L171"/>
      <c r="M171"/>
      <c r="N171"/>
      <c r="V171" t="s">
        <v>427</v>
      </c>
      <c r="W171" t="s">
        <v>423</v>
      </c>
      <c r="AB171"/>
      <c r="AC171"/>
      <c r="AD171"/>
      <c r="AE171"/>
      <c r="AF171"/>
      <c r="AG171"/>
      <c r="AH171"/>
    </row>
    <row r="172" spans="1:34" s="62" customFormat="1" x14ac:dyDescent="0.25">
      <c r="A172"/>
      <c r="B172"/>
      <c r="E172" s="106"/>
      <c r="F172" s="106"/>
      <c r="G172" s="106"/>
      <c r="H172" s="106"/>
      <c r="I172"/>
      <c r="J172"/>
      <c r="K172"/>
      <c r="L172"/>
      <c r="M172"/>
      <c r="N172"/>
      <c r="V172" t="s">
        <v>428</v>
      </c>
      <c r="W172" t="s">
        <v>423</v>
      </c>
      <c r="AB172"/>
      <c r="AC172"/>
      <c r="AD172"/>
      <c r="AE172"/>
      <c r="AF172"/>
      <c r="AG172"/>
      <c r="AH172"/>
    </row>
    <row r="173" spans="1:34" s="62" customFormat="1" x14ac:dyDescent="0.25">
      <c r="A173"/>
      <c r="B173"/>
      <c r="E173" s="106"/>
      <c r="F173" s="106"/>
      <c r="G173" s="106"/>
      <c r="H173" s="106"/>
      <c r="I173"/>
      <c r="J173"/>
      <c r="K173"/>
      <c r="L173"/>
      <c r="M173"/>
      <c r="N173"/>
      <c r="V173" t="s">
        <v>429</v>
      </c>
      <c r="W173" t="s">
        <v>423</v>
      </c>
      <c r="AB173"/>
      <c r="AC173"/>
      <c r="AD173"/>
      <c r="AE173"/>
      <c r="AF173"/>
      <c r="AG173"/>
      <c r="AH173"/>
    </row>
    <row r="174" spans="1:34" s="62" customFormat="1" x14ac:dyDescent="0.25">
      <c r="A174"/>
      <c r="B174"/>
      <c r="E174" s="106"/>
      <c r="F174" s="106"/>
      <c r="G174" s="106"/>
      <c r="H174" s="106"/>
      <c r="I174"/>
      <c r="J174"/>
      <c r="K174"/>
      <c r="L174"/>
      <c r="M174"/>
      <c r="N174"/>
      <c r="V174" t="s">
        <v>430</v>
      </c>
      <c r="W174" t="s">
        <v>423</v>
      </c>
      <c r="AB174"/>
      <c r="AC174"/>
      <c r="AD174"/>
      <c r="AE174"/>
      <c r="AF174"/>
      <c r="AG174"/>
      <c r="AH174"/>
    </row>
    <row r="175" spans="1:34" s="62" customFormat="1" x14ac:dyDescent="0.25">
      <c r="A175"/>
      <c r="B175"/>
      <c r="E175" s="106"/>
      <c r="F175" s="106"/>
      <c r="G175" s="106"/>
      <c r="H175" s="106"/>
      <c r="I175"/>
      <c r="J175"/>
      <c r="K175"/>
      <c r="L175"/>
      <c r="M175"/>
      <c r="N175"/>
      <c r="V175" t="s">
        <v>431</v>
      </c>
      <c r="W175" t="s">
        <v>423</v>
      </c>
      <c r="AB175"/>
      <c r="AC175"/>
      <c r="AD175"/>
      <c r="AE175"/>
      <c r="AF175"/>
      <c r="AG175"/>
      <c r="AH175"/>
    </row>
    <row r="176" spans="1:34" s="62" customFormat="1" x14ac:dyDescent="0.25">
      <c r="A176"/>
      <c r="B176"/>
      <c r="E176" s="106"/>
      <c r="F176" s="106"/>
      <c r="G176" s="106"/>
      <c r="H176" s="106"/>
      <c r="I176"/>
      <c r="J176"/>
      <c r="K176"/>
      <c r="L176"/>
      <c r="M176"/>
      <c r="N176"/>
      <c r="V176" t="s">
        <v>432</v>
      </c>
      <c r="W176" t="s">
        <v>423</v>
      </c>
      <c r="AB176"/>
      <c r="AC176"/>
      <c r="AD176"/>
      <c r="AE176"/>
      <c r="AF176"/>
      <c r="AG176"/>
      <c r="AH176"/>
    </row>
    <row r="177" spans="1:34" s="62" customFormat="1" x14ac:dyDescent="0.25">
      <c r="A177"/>
      <c r="B177"/>
      <c r="E177" s="106"/>
      <c r="F177" s="106"/>
      <c r="G177" s="106"/>
      <c r="H177" s="106"/>
      <c r="I177"/>
      <c r="J177"/>
      <c r="K177"/>
      <c r="L177"/>
      <c r="M177"/>
      <c r="N177"/>
      <c r="V177" t="s">
        <v>433</v>
      </c>
      <c r="W177" t="s">
        <v>423</v>
      </c>
      <c r="AB177"/>
      <c r="AC177"/>
      <c r="AD177"/>
      <c r="AE177"/>
      <c r="AF177"/>
      <c r="AG177"/>
      <c r="AH177"/>
    </row>
    <row r="178" spans="1:34" s="62" customFormat="1" x14ac:dyDescent="0.25">
      <c r="A178"/>
      <c r="B178"/>
      <c r="E178" s="106"/>
      <c r="F178" s="106"/>
      <c r="G178" s="106"/>
      <c r="H178" s="106"/>
      <c r="I178"/>
      <c r="J178"/>
      <c r="K178"/>
      <c r="L178"/>
      <c r="M178"/>
      <c r="N178"/>
      <c r="V178" t="s">
        <v>434</v>
      </c>
      <c r="W178" t="s">
        <v>423</v>
      </c>
      <c r="AB178"/>
      <c r="AC178"/>
      <c r="AD178"/>
      <c r="AE178"/>
      <c r="AF178"/>
      <c r="AG178"/>
      <c r="AH178"/>
    </row>
    <row r="179" spans="1:34" s="62" customFormat="1" x14ac:dyDescent="0.25">
      <c r="A179"/>
      <c r="B179"/>
      <c r="E179" s="106"/>
      <c r="F179" s="106"/>
      <c r="G179" s="106"/>
      <c r="H179" s="106"/>
      <c r="I179"/>
      <c r="J179"/>
      <c r="K179"/>
      <c r="L179"/>
      <c r="M179"/>
      <c r="N179"/>
      <c r="V179" t="s">
        <v>435</v>
      </c>
      <c r="W179" t="s">
        <v>436</v>
      </c>
      <c r="AB179"/>
      <c r="AC179"/>
      <c r="AD179"/>
      <c r="AE179"/>
      <c r="AF179"/>
      <c r="AG179"/>
      <c r="AH179"/>
    </row>
    <row r="180" spans="1:34" s="62" customFormat="1" x14ac:dyDescent="0.25">
      <c r="A180"/>
      <c r="B180"/>
      <c r="E180" s="106"/>
      <c r="F180" s="106"/>
      <c r="G180" s="106"/>
      <c r="H180" s="106"/>
      <c r="I180"/>
      <c r="J180"/>
      <c r="K180"/>
      <c r="L180"/>
      <c r="M180"/>
      <c r="N180"/>
      <c r="V180" t="s">
        <v>16</v>
      </c>
      <c r="W180" t="s">
        <v>437</v>
      </c>
      <c r="AB180"/>
      <c r="AC180"/>
      <c r="AD180"/>
      <c r="AE180"/>
      <c r="AF180"/>
      <c r="AG180"/>
      <c r="AH180"/>
    </row>
    <row r="181" spans="1:34" s="62" customFormat="1" x14ac:dyDescent="0.25">
      <c r="A181"/>
      <c r="B181"/>
      <c r="E181" s="106"/>
      <c r="F181" s="106"/>
      <c r="G181" s="106"/>
      <c r="H181" s="106"/>
      <c r="I181"/>
      <c r="J181"/>
      <c r="K181"/>
      <c r="L181"/>
      <c r="M181"/>
      <c r="N181"/>
      <c r="V181" t="s">
        <v>438</v>
      </c>
      <c r="W181" t="s">
        <v>439</v>
      </c>
      <c r="AB181"/>
      <c r="AC181"/>
      <c r="AD181"/>
      <c r="AE181"/>
      <c r="AF181"/>
      <c r="AG181"/>
      <c r="AH181"/>
    </row>
    <row r="182" spans="1:34" s="62" customFormat="1" x14ac:dyDescent="0.25">
      <c r="A182"/>
      <c r="B182"/>
      <c r="E182" s="106"/>
      <c r="F182" s="106"/>
      <c r="G182" s="106"/>
      <c r="H182" s="106"/>
      <c r="I182"/>
      <c r="J182"/>
      <c r="K182"/>
      <c r="L182"/>
      <c r="M182"/>
      <c r="N182"/>
      <c r="V182" t="s">
        <v>440</v>
      </c>
      <c r="W182" t="s">
        <v>439</v>
      </c>
      <c r="AB182"/>
      <c r="AC182"/>
      <c r="AD182"/>
      <c r="AE182"/>
      <c r="AF182"/>
      <c r="AG182"/>
      <c r="AH182"/>
    </row>
    <row r="183" spans="1:34" s="62" customFormat="1" x14ac:dyDescent="0.25">
      <c r="A183"/>
      <c r="B183"/>
      <c r="E183" s="106"/>
      <c r="F183" s="106"/>
      <c r="G183" s="106"/>
      <c r="H183" s="106"/>
      <c r="I183"/>
      <c r="J183"/>
      <c r="K183"/>
      <c r="L183"/>
      <c r="M183"/>
      <c r="N183"/>
      <c r="V183" t="s">
        <v>441</v>
      </c>
      <c r="W183" t="s">
        <v>442</v>
      </c>
      <c r="AB183"/>
      <c r="AC183"/>
      <c r="AD183"/>
      <c r="AE183"/>
      <c r="AF183"/>
      <c r="AG183"/>
      <c r="AH183"/>
    </row>
    <row r="184" spans="1:34" s="62" customFormat="1" x14ac:dyDescent="0.25">
      <c r="A184"/>
      <c r="B184"/>
      <c r="E184" s="106"/>
      <c r="F184" s="106"/>
      <c r="G184" s="106"/>
      <c r="H184" s="106"/>
      <c r="I184"/>
      <c r="J184"/>
      <c r="K184"/>
      <c r="L184"/>
      <c r="M184"/>
      <c r="N184"/>
      <c r="V184" t="s">
        <v>443</v>
      </c>
      <c r="W184" t="s">
        <v>442</v>
      </c>
      <c r="AB184"/>
      <c r="AC184"/>
      <c r="AD184"/>
      <c r="AE184"/>
      <c r="AF184"/>
      <c r="AG184"/>
      <c r="AH184"/>
    </row>
    <row r="185" spans="1:34" s="62" customFormat="1" x14ac:dyDescent="0.25">
      <c r="A185"/>
      <c r="B185"/>
      <c r="E185" s="106"/>
      <c r="F185" s="106"/>
      <c r="G185" s="106"/>
      <c r="H185" s="106"/>
      <c r="I185"/>
      <c r="J185"/>
      <c r="K185"/>
      <c r="L185"/>
      <c r="M185"/>
      <c r="N185"/>
      <c r="V185" t="s">
        <v>444</v>
      </c>
      <c r="W185" t="s">
        <v>442</v>
      </c>
      <c r="AB185"/>
      <c r="AC185"/>
      <c r="AD185"/>
      <c r="AE185"/>
      <c r="AF185"/>
      <c r="AG185"/>
      <c r="AH185"/>
    </row>
    <row r="186" spans="1:34" s="62" customFormat="1" x14ac:dyDescent="0.25">
      <c r="A186"/>
      <c r="B186"/>
      <c r="E186" s="106"/>
      <c r="F186" s="106"/>
      <c r="G186" s="106"/>
      <c r="H186" s="106"/>
      <c r="I186"/>
      <c r="J186"/>
      <c r="K186"/>
      <c r="L186"/>
      <c r="M186"/>
      <c r="N186"/>
      <c r="V186" t="s">
        <v>445</v>
      </c>
      <c r="W186" t="s">
        <v>442</v>
      </c>
      <c r="AB186"/>
      <c r="AC186"/>
      <c r="AD186"/>
      <c r="AE186"/>
      <c r="AF186"/>
      <c r="AG186"/>
      <c r="AH186"/>
    </row>
    <row r="187" spans="1:34" s="62" customFormat="1" x14ac:dyDescent="0.25">
      <c r="A187"/>
      <c r="B187"/>
      <c r="E187" s="106"/>
      <c r="F187" s="106"/>
      <c r="G187" s="106"/>
      <c r="H187" s="106"/>
      <c r="I187"/>
      <c r="J187"/>
      <c r="K187"/>
      <c r="L187"/>
      <c r="M187"/>
      <c r="N187"/>
      <c r="V187" t="s">
        <v>446</v>
      </c>
      <c r="W187" t="s">
        <v>442</v>
      </c>
      <c r="AB187"/>
      <c r="AC187"/>
      <c r="AD187"/>
      <c r="AE187"/>
      <c r="AF187"/>
      <c r="AG187"/>
      <c r="AH187"/>
    </row>
    <row r="188" spans="1:34" s="62" customFormat="1" x14ac:dyDescent="0.25">
      <c r="A188"/>
      <c r="B188"/>
      <c r="E188" s="106"/>
      <c r="F188" s="106"/>
      <c r="G188" s="106"/>
      <c r="H188" s="106"/>
      <c r="I188"/>
      <c r="J188"/>
      <c r="K188"/>
      <c r="L188"/>
      <c r="M188"/>
      <c r="N188"/>
      <c r="V188" t="s">
        <v>447</v>
      </c>
      <c r="W188" t="s">
        <v>448</v>
      </c>
      <c r="AB188"/>
      <c r="AC188"/>
      <c r="AD188"/>
      <c r="AE188"/>
      <c r="AF188"/>
      <c r="AG188"/>
      <c r="AH188"/>
    </row>
    <row r="189" spans="1:34" s="62" customFormat="1" x14ac:dyDescent="0.25">
      <c r="A189"/>
      <c r="B189"/>
      <c r="E189" s="106"/>
      <c r="F189" s="106"/>
      <c r="G189" s="106"/>
      <c r="H189" s="106"/>
      <c r="I189"/>
      <c r="J189"/>
      <c r="K189"/>
      <c r="L189"/>
      <c r="M189"/>
      <c r="N189"/>
      <c r="V189" t="s">
        <v>18</v>
      </c>
      <c r="W189" t="s">
        <v>449</v>
      </c>
      <c r="AB189"/>
      <c r="AC189"/>
      <c r="AD189"/>
      <c r="AE189"/>
      <c r="AF189"/>
      <c r="AG189"/>
      <c r="AH189"/>
    </row>
    <row r="190" spans="1:34" s="62" customFormat="1" x14ac:dyDescent="0.25">
      <c r="A190"/>
      <c r="B190"/>
      <c r="E190" s="106"/>
      <c r="F190" s="106"/>
      <c r="G190" s="106"/>
      <c r="H190" s="106"/>
      <c r="I190"/>
      <c r="J190"/>
      <c r="K190"/>
      <c r="L190"/>
      <c r="M190"/>
      <c r="N190"/>
      <c r="V190" t="s">
        <v>450</v>
      </c>
      <c r="W190" t="s">
        <v>451</v>
      </c>
      <c r="AB190"/>
      <c r="AC190"/>
      <c r="AD190"/>
      <c r="AE190"/>
      <c r="AF190"/>
      <c r="AG190"/>
      <c r="AH190"/>
    </row>
    <row r="191" spans="1:34" s="62" customFormat="1" x14ac:dyDescent="0.25">
      <c r="A191"/>
      <c r="B191"/>
      <c r="E191" s="106"/>
      <c r="F191" s="106"/>
      <c r="G191" s="106"/>
      <c r="H191" s="106"/>
      <c r="I191"/>
      <c r="J191"/>
      <c r="K191"/>
      <c r="L191"/>
      <c r="M191"/>
      <c r="N191"/>
      <c r="V191" t="s">
        <v>452</v>
      </c>
      <c r="W191" t="s">
        <v>453</v>
      </c>
      <c r="AB191"/>
      <c r="AC191"/>
      <c r="AD191"/>
      <c r="AE191"/>
      <c r="AF191"/>
      <c r="AG191"/>
      <c r="AH191"/>
    </row>
    <row r="192" spans="1:34" s="62" customFormat="1" x14ac:dyDescent="0.25">
      <c r="A192"/>
      <c r="B192"/>
      <c r="E192" s="106"/>
      <c r="F192" s="106"/>
      <c r="G192" s="106"/>
      <c r="H192" s="106"/>
      <c r="I192"/>
      <c r="J192"/>
      <c r="K192"/>
      <c r="L192"/>
      <c r="M192"/>
      <c r="N192"/>
      <c r="V192" t="s">
        <v>20</v>
      </c>
      <c r="W192" t="s">
        <v>454</v>
      </c>
      <c r="AB192"/>
      <c r="AC192"/>
      <c r="AD192"/>
      <c r="AE192"/>
      <c r="AF192"/>
      <c r="AG192"/>
      <c r="AH192"/>
    </row>
    <row r="193" spans="1:34" s="62" customFormat="1" x14ac:dyDescent="0.25">
      <c r="A193"/>
      <c r="B193"/>
      <c r="E193" s="106"/>
      <c r="F193" s="106"/>
      <c r="G193" s="106"/>
      <c r="H193" s="106"/>
      <c r="I193"/>
      <c r="J193"/>
      <c r="K193"/>
      <c r="L193"/>
      <c r="M193"/>
      <c r="N193"/>
      <c r="V193" t="s">
        <v>455</v>
      </c>
      <c r="W193" t="s">
        <v>456</v>
      </c>
      <c r="AB193"/>
      <c r="AC193"/>
      <c r="AD193"/>
      <c r="AE193"/>
      <c r="AF193"/>
      <c r="AG193"/>
      <c r="AH193"/>
    </row>
    <row r="194" spans="1:34" s="62" customFormat="1" x14ac:dyDescent="0.25">
      <c r="A194"/>
      <c r="B194"/>
      <c r="E194" s="106"/>
      <c r="F194" s="106"/>
      <c r="G194" s="106"/>
      <c r="H194" s="106"/>
      <c r="I194"/>
      <c r="J194"/>
      <c r="K194"/>
      <c r="L194"/>
      <c r="M194"/>
      <c r="N194"/>
      <c r="V194" t="s">
        <v>455</v>
      </c>
      <c r="W194" t="s">
        <v>456</v>
      </c>
      <c r="AB194"/>
      <c r="AC194"/>
      <c r="AD194"/>
      <c r="AE194"/>
      <c r="AF194"/>
      <c r="AG194"/>
      <c r="AH194"/>
    </row>
    <row r="195" spans="1:34" s="62" customFormat="1" x14ac:dyDescent="0.25">
      <c r="A195"/>
      <c r="B195"/>
      <c r="E195" s="106"/>
      <c r="F195" s="106"/>
      <c r="G195" s="106"/>
      <c r="H195" s="106"/>
      <c r="I195"/>
      <c r="J195"/>
      <c r="K195"/>
      <c r="L195"/>
      <c r="M195"/>
      <c r="N195"/>
      <c r="V195" t="s">
        <v>457</v>
      </c>
      <c r="W195" t="s">
        <v>458</v>
      </c>
      <c r="AB195"/>
      <c r="AC195"/>
      <c r="AD195"/>
      <c r="AE195"/>
      <c r="AF195"/>
      <c r="AG195"/>
      <c r="AH195"/>
    </row>
    <row r="196" spans="1:34" s="62" customFormat="1" x14ac:dyDescent="0.25">
      <c r="A196"/>
      <c r="B196"/>
      <c r="E196" s="106"/>
      <c r="F196" s="106"/>
      <c r="G196" s="106"/>
      <c r="H196" s="106"/>
      <c r="I196"/>
      <c r="J196"/>
      <c r="K196"/>
      <c r="L196"/>
      <c r="M196"/>
      <c r="N196"/>
      <c r="V196" t="s">
        <v>459</v>
      </c>
      <c r="W196" t="s">
        <v>460</v>
      </c>
      <c r="AB196"/>
      <c r="AC196"/>
      <c r="AD196"/>
      <c r="AE196"/>
      <c r="AF196"/>
      <c r="AG196"/>
      <c r="AH196"/>
    </row>
    <row r="197" spans="1:34" s="62" customFormat="1" x14ac:dyDescent="0.25">
      <c r="A197"/>
      <c r="B197"/>
      <c r="E197" s="106"/>
      <c r="F197" s="106"/>
      <c r="G197" s="106"/>
      <c r="H197" s="106"/>
      <c r="I197"/>
      <c r="J197"/>
      <c r="K197"/>
      <c r="L197"/>
      <c r="M197"/>
      <c r="N197"/>
      <c r="V197" t="s">
        <v>461</v>
      </c>
      <c r="W197" t="s">
        <v>251</v>
      </c>
      <c r="AB197"/>
      <c r="AC197"/>
      <c r="AD197"/>
      <c r="AE197"/>
      <c r="AF197"/>
      <c r="AG197"/>
      <c r="AH197"/>
    </row>
    <row r="198" spans="1:34" s="62" customFormat="1" x14ac:dyDescent="0.25">
      <c r="A198"/>
      <c r="B198"/>
      <c r="E198" s="106"/>
      <c r="F198" s="106"/>
      <c r="G198" s="106"/>
      <c r="H198" s="106"/>
      <c r="I198"/>
      <c r="J198"/>
      <c r="K198"/>
      <c r="L198"/>
      <c r="M198"/>
      <c r="N198"/>
      <c r="V198" t="s">
        <v>462</v>
      </c>
      <c r="W198" t="s">
        <v>251</v>
      </c>
      <c r="AB198"/>
      <c r="AC198"/>
      <c r="AD198"/>
      <c r="AE198"/>
      <c r="AF198"/>
      <c r="AG198"/>
      <c r="AH198"/>
    </row>
    <row r="199" spans="1:34" s="62" customFormat="1" x14ac:dyDescent="0.25">
      <c r="A199"/>
      <c r="B199"/>
      <c r="E199" s="106"/>
      <c r="F199" s="106"/>
      <c r="G199" s="106"/>
      <c r="H199" s="106"/>
      <c r="I199"/>
      <c r="J199"/>
      <c r="K199"/>
      <c r="L199"/>
      <c r="M199"/>
      <c r="N199"/>
      <c r="V199" t="s">
        <v>463</v>
      </c>
      <c r="W199" t="s">
        <v>251</v>
      </c>
      <c r="AB199"/>
      <c r="AC199"/>
      <c r="AD199"/>
      <c r="AE199"/>
      <c r="AF199"/>
      <c r="AG199"/>
      <c r="AH199"/>
    </row>
    <row r="200" spans="1:34" s="62" customFormat="1" x14ac:dyDescent="0.25">
      <c r="A200"/>
      <c r="B200"/>
      <c r="E200" s="106"/>
      <c r="F200" s="106"/>
      <c r="G200" s="106"/>
      <c r="H200" s="106"/>
      <c r="I200"/>
      <c r="J200"/>
      <c r="K200"/>
      <c r="L200"/>
      <c r="M200"/>
      <c r="N200"/>
      <c r="V200" t="s">
        <v>464</v>
      </c>
      <c r="W200" t="s">
        <v>251</v>
      </c>
      <c r="AB200"/>
      <c r="AC200"/>
      <c r="AD200"/>
      <c r="AE200"/>
      <c r="AF200"/>
      <c r="AG200"/>
      <c r="AH200"/>
    </row>
    <row r="201" spans="1:34" s="62" customFormat="1" x14ac:dyDescent="0.25">
      <c r="A201"/>
      <c r="B201"/>
      <c r="E201" s="106"/>
      <c r="F201" s="106"/>
      <c r="G201" s="106"/>
      <c r="H201" s="106"/>
      <c r="I201"/>
      <c r="J201"/>
      <c r="K201"/>
      <c r="L201"/>
      <c r="M201"/>
      <c r="N201"/>
      <c r="V201" t="s">
        <v>465</v>
      </c>
      <c r="W201" t="s">
        <v>466</v>
      </c>
      <c r="AB201"/>
      <c r="AC201"/>
      <c r="AD201"/>
      <c r="AE201"/>
      <c r="AF201"/>
      <c r="AG201"/>
      <c r="AH201"/>
    </row>
    <row r="202" spans="1:34" s="62" customFormat="1" x14ac:dyDescent="0.25">
      <c r="A202"/>
      <c r="B202"/>
      <c r="E202" s="106"/>
      <c r="F202" s="106"/>
      <c r="G202" s="106"/>
      <c r="H202" s="106"/>
      <c r="I202"/>
      <c r="J202"/>
      <c r="K202"/>
      <c r="L202"/>
      <c r="M202"/>
      <c r="N202"/>
      <c r="V202" t="s">
        <v>467</v>
      </c>
      <c r="W202" t="s">
        <v>468</v>
      </c>
      <c r="AB202"/>
      <c r="AC202"/>
      <c r="AD202"/>
      <c r="AE202"/>
      <c r="AF202"/>
      <c r="AG202"/>
      <c r="AH202"/>
    </row>
    <row r="203" spans="1:34" s="62" customFormat="1" x14ac:dyDescent="0.25">
      <c r="A203"/>
      <c r="B203"/>
      <c r="E203" s="106"/>
      <c r="F203" s="106"/>
      <c r="G203" s="106"/>
      <c r="H203" s="106"/>
      <c r="I203"/>
      <c r="J203"/>
      <c r="K203"/>
      <c r="L203"/>
      <c r="M203"/>
      <c r="N203"/>
      <c r="V203" t="s">
        <v>469</v>
      </c>
      <c r="W203" t="s">
        <v>470</v>
      </c>
      <c r="AB203"/>
      <c r="AC203"/>
      <c r="AD203"/>
      <c r="AE203"/>
      <c r="AF203"/>
      <c r="AG203"/>
      <c r="AH203"/>
    </row>
    <row r="204" spans="1:34" s="62" customFormat="1" x14ac:dyDescent="0.25">
      <c r="A204"/>
      <c r="B204"/>
      <c r="E204" s="106"/>
      <c r="F204" s="106"/>
      <c r="G204" s="106"/>
      <c r="H204" s="106"/>
      <c r="I204"/>
      <c r="J204"/>
      <c r="K204"/>
      <c r="L204"/>
      <c r="M204"/>
      <c r="N204"/>
      <c r="V204" t="s">
        <v>471</v>
      </c>
      <c r="W204" t="s">
        <v>472</v>
      </c>
      <c r="AB204"/>
      <c r="AC204"/>
      <c r="AD204"/>
      <c r="AE204"/>
      <c r="AF204"/>
      <c r="AG204"/>
      <c r="AH204"/>
    </row>
    <row r="205" spans="1:34" s="62" customFormat="1" x14ac:dyDescent="0.25">
      <c r="A205"/>
      <c r="B205"/>
      <c r="E205" s="106"/>
      <c r="F205" s="106"/>
      <c r="G205" s="106"/>
      <c r="H205" s="106"/>
      <c r="I205"/>
      <c r="J205"/>
      <c r="K205"/>
      <c r="L205"/>
      <c r="M205"/>
      <c r="N205"/>
      <c r="V205" t="s">
        <v>473</v>
      </c>
      <c r="W205" t="s">
        <v>474</v>
      </c>
      <c r="AB205"/>
      <c r="AC205"/>
      <c r="AD205"/>
      <c r="AE205"/>
      <c r="AF205"/>
      <c r="AG205"/>
      <c r="AH205"/>
    </row>
    <row r="206" spans="1:34" s="62" customFormat="1" x14ac:dyDescent="0.25">
      <c r="A206"/>
      <c r="B206"/>
      <c r="E206" s="106"/>
      <c r="F206" s="106"/>
      <c r="G206" s="106"/>
      <c r="H206" s="106"/>
      <c r="I206"/>
      <c r="J206"/>
      <c r="K206"/>
      <c r="L206"/>
      <c r="M206"/>
      <c r="N206"/>
      <c r="V206" t="s">
        <v>475</v>
      </c>
      <c r="W206" t="s">
        <v>476</v>
      </c>
      <c r="AB206"/>
      <c r="AC206"/>
      <c r="AD206"/>
      <c r="AE206"/>
      <c r="AF206"/>
      <c r="AG206"/>
      <c r="AH206"/>
    </row>
    <row r="207" spans="1:34" s="62" customFormat="1" x14ac:dyDescent="0.25">
      <c r="A207"/>
      <c r="B207"/>
      <c r="E207" s="106"/>
      <c r="F207" s="106"/>
      <c r="G207" s="106"/>
      <c r="H207" s="106"/>
      <c r="I207"/>
      <c r="J207"/>
      <c r="K207"/>
      <c r="L207"/>
      <c r="M207"/>
      <c r="N207"/>
      <c r="V207" t="s">
        <v>477</v>
      </c>
      <c r="W207" t="s">
        <v>478</v>
      </c>
      <c r="AB207"/>
      <c r="AC207"/>
      <c r="AD207"/>
      <c r="AE207"/>
      <c r="AF207"/>
      <c r="AG207"/>
      <c r="AH207"/>
    </row>
    <row r="208" spans="1:34" s="62" customFormat="1" x14ac:dyDescent="0.25">
      <c r="A208"/>
      <c r="B208"/>
      <c r="E208" s="106"/>
      <c r="F208" s="106"/>
      <c r="G208" s="106"/>
      <c r="H208" s="106"/>
      <c r="I208"/>
      <c r="J208"/>
      <c r="K208"/>
      <c r="L208"/>
      <c r="M208"/>
      <c r="N208"/>
      <c r="V208" t="s">
        <v>479</v>
      </c>
      <c r="W208" t="s">
        <v>480</v>
      </c>
      <c r="AB208"/>
      <c r="AC208"/>
      <c r="AD208"/>
      <c r="AE208"/>
      <c r="AF208"/>
      <c r="AG208"/>
      <c r="AH208"/>
    </row>
    <row r="209" spans="1:34" s="62" customFormat="1" x14ac:dyDescent="0.25">
      <c r="A209"/>
      <c r="B209"/>
      <c r="E209" s="106"/>
      <c r="F209" s="106"/>
      <c r="G209" s="106"/>
      <c r="H209" s="106"/>
      <c r="I209"/>
      <c r="J209"/>
      <c r="K209"/>
      <c r="L209"/>
      <c r="M209"/>
      <c r="N209"/>
      <c r="V209" t="s">
        <v>22</v>
      </c>
      <c r="W209" t="s">
        <v>481</v>
      </c>
      <c r="AB209"/>
      <c r="AC209"/>
      <c r="AD209"/>
      <c r="AE209"/>
      <c r="AF209"/>
      <c r="AG209"/>
      <c r="AH209"/>
    </row>
    <row r="210" spans="1:34" s="62" customFormat="1" x14ac:dyDescent="0.25">
      <c r="A210"/>
      <c r="B210"/>
      <c r="E210" s="106"/>
      <c r="F210" s="106"/>
      <c r="G210" s="106"/>
      <c r="H210" s="106"/>
      <c r="I210"/>
      <c r="J210"/>
      <c r="K210"/>
      <c r="L210"/>
      <c r="M210"/>
      <c r="N210"/>
      <c r="V210" t="s">
        <v>482</v>
      </c>
      <c r="W210" t="s">
        <v>483</v>
      </c>
      <c r="AB210"/>
      <c r="AC210"/>
      <c r="AD210"/>
      <c r="AE210"/>
      <c r="AF210"/>
      <c r="AG210"/>
      <c r="AH210"/>
    </row>
    <row r="211" spans="1:34" s="62" customFormat="1" x14ac:dyDescent="0.25">
      <c r="A211"/>
      <c r="B211"/>
      <c r="E211" s="106"/>
      <c r="F211" s="106"/>
      <c r="G211" s="106"/>
      <c r="H211" s="106"/>
      <c r="I211"/>
      <c r="J211"/>
      <c r="K211"/>
      <c r="L211"/>
      <c r="M211"/>
      <c r="N211"/>
      <c r="V211" t="s">
        <v>484</v>
      </c>
      <c r="W211" t="s">
        <v>483</v>
      </c>
      <c r="AB211"/>
      <c r="AC211"/>
      <c r="AD211"/>
      <c r="AE211"/>
      <c r="AF211"/>
      <c r="AG211"/>
      <c r="AH211"/>
    </row>
    <row r="212" spans="1:34" s="62" customFormat="1" x14ac:dyDescent="0.25">
      <c r="A212"/>
      <c r="B212"/>
      <c r="E212" s="106"/>
      <c r="F212" s="106"/>
      <c r="G212" s="106"/>
      <c r="H212" s="106"/>
      <c r="I212"/>
      <c r="J212"/>
      <c r="K212"/>
      <c r="L212"/>
      <c r="M212"/>
      <c r="N212"/>
      <c r="V212" t="s">
        <v>485</v>
      </c>
      <c r="W212" t="s">
        <v>486</v>
      </c>
      <c r="AB212"/>
      <c r="AC212"/>
      <c r="AD212"/>
      <c r="AE212"/>
      <c r="AF212"/>
      <c r="AG212"/>
      <c r="AH212"/>
    </row>
    <row r="213" spans="1:34" s="62" customFormat="1" x14ac:dyDescent="0.25">
      <c r="A213"/>
      <c r="B213"/>
      <c r="E213" s="106"/>
      <c r="F213" s="106"/>
      <c r="G213" s="106"/>
      <c r="H213" s="106"/>
      <c r="I213"/>
      <c r="J213"/>
      <c r="K213"/>
      <c r="L213"/>
      <c r="M213"/>
      <c r="N213"/>
      <c r="V213" t="s">
        <v>487</v>
      </c>
      <c r="W213" t="s">
        <v>488</v>
      </c>
      <c r="AB213"/>
      <c r="AC213"/>
      <c r="AD213"/>
      <c r="AE213"/>
      <c r="AF213"/>
      <c r="AG213"/>
      <c r="AH213"/>
    </row>
    <row r="214" spans="1:34" s="62" customFormat="1" x14ac:dyDescent="0.25">
      <c r="A214"/>
      <c r="B214"/>
      <c r="E214" s="106"/>
      <c r="F214" s="106"/>
      <c r="G214" s="106"/>
      <c r="H214" s="106"/>
      <c r="I214"/>
      <c r="J214"/>
      <c r="K214"/>
      <c r="L214"/>
      <c r="M214"/>
      <c r="N214"/>
      <c r="V214" t="s">
        <v>489</v>
      </c>
      <c r="W214" t="s">
        <v>488</v>
      </c>
      <c r="AB214"/>
      <c r="AC214"/>
      <c r="AD214"/>
      <c r="AE214"/>
      <c r="AF214"/>
      <c r="AG214"/>
      <c r="AH214"/>
    </row>
    <row r="215" spans="1:34" s="62" customFormat="1" x14ac:dyDescent="0.25">
      <c r="A215"/>
      <c r="B215"/>
      <c r="E215" s="106"/>
      <c r="F215" s="106"/>
      <c r="G215" s="106"/>
      <c r="H215" s="106"/>
      <c r="I215"/>
      <c r="J215"/>
      <c r="K215"/>
      <c r="L215"/>
      <c r="M215"/>
      <c r="N215"/>
      <c r="V215" t="s">
        <v>490</v>
      </c>
      <c r="W215" t="s">
        <v>488</v>
      </c>
      <c r="AB215"/>
      <c r="AC215"/>
      <c r="AD215"/>
      <c r="AE215"/>
      <c r="AF215"/>
      <c r="AG215"/>
      <c r="AH215"/>
    </row>
    <row r="216" spans="1:34" s="62" customFormat="1" x14ac:dyDescent="0.25">
      <c r="A216"/>
      <c r="B216"/>
      <c r="E216" s="106"/>
      <c r="F216" s="106"/>
      <c r="G216" s="106"/>
      <c r="H216" s="106"/>
      <c r="I216"/>
      <c r="J216"/>
      <c r="K216"/>
      <c r="L216"/>
      <c r="M216"/>
      <c r="N216"/>
      <c r="V216" t="s">
        <v>491</v>
      </c>
      <c r="W216" t="s">
        <v>492</v>
      </c>
      <c r="AB216"/>
      <c r="AC216"/>
      <c r="AD216"/>
      <c r="AE216"/>
      <c r="AF216"/>
      <c r="AG216"/>
      <c r="AH216"/>
    </row>
    <row r="217" spans="1:34" s="62" customFormat="1" x14ac:dyDescent="0.25">
      <c r="A217"/>
      <c r="B217"/>
      <c r="E217" s="106"/>
      <c r="F217" s="106"/>
      <c r="G217" s="106"/>
      <c r="H217" s="106"/>
      <c r="I217"/>
      <c r="J217"/>
      <c r="K217"/>
      <c r="L217"/>
      <c r="M217"/>
      <c r="N217"/>
      <c r="V217" t="s">
        <v>493</v>
      </c>
      <c r="W217" t="s">
        <v>492</v>
      </c>
      <c r="AB217"/>
      <c r="AC217"/>
      <c r="AD217"/>
      <c r="AE217"/>
      <c r="AF217"/>
      <c r="AG217"/>
      <c r="AH217"/>
    </row>
    <row r="218" spans="1:34" s="62" customFormat="1" x14ac:dyDescent="0.25">
      <c r="A218"/>
      <c r="B218"/>
      <c r="E218" s="106"/>
      <c r="F218" s="106"/>
      <c r="G218" s="106"/>
      <c r="H218" s="106"/>
      <c r="I218"/>
      <c r="J218"/>
      <c r="K218"/>
      <c r="L218"/>
      <c r="M218"/>
      <c r="N218"/>
      <c r="V218" t="s">
        <v>494</v>
      </c>
      <c r="W218" t="s">
        <v>492</v>
      </c>
      <c r="AB218"/>
      <c r="AC218"/>
      <c r="AD218"/>
      <c r="AE218"/>
      <c r="AF218"/>
      <c r="AG218"/>
      <c r="AH218"/>
    </row>
    <row r="219" spans="1:34" s="62" customFormat="1" x14ac:dyDescent="0.25">
      <c r="A219"/>
      <c r="B219"/>
      <c r="E219" s="106"/>
      <c r="F219" s="106"/>
      <c r="G219" s="106"/>
      <c r="H219" s="106"/>
      <c r="I219"/>
      <c r="J219"/>
      <c r="K219"/>
      <c r="L219"/>
      <c r="M219"/>
      <c r="N219"/>
      <c r="V219" t="s">
        <v>495</v>
      </c>
      <c r="W219" t="s">
        <v>492</v>
      </c>
      <c r="AB219"/>
      <c r="AC219"/>
      <c r="AD219"/>
      <c r="AE219"/>
      <c r="AF219"/>
      <c r="AG219"/>
      <c r="AH219"/>
    </row>
    <row r="220" spans="1:34" s="62" customFormat="1" x14ac:dyDescent="0.25">
      <c r="A220"/>
      <c r="B220"/>
      <c r="E220" s="106"/>
      <c r="F220" s="106"/>
      <c r="G220" s="106"/>
      <c r="H220" s="106"/>
      <c r="I220"/>
      <c r="J220"/>
      <c r="K220"/>
      <c r="L220"/>
      <c r="M220"/>
      <c r="N220"/>
      <c r="V220" t="s">
        <v>496</v>
      </c>
      <c r="W220" t="s">
        <v>497</v>
      </c>
      <c r="AB220"/>
      <c r="AC220"/>
      <c r="AD220"/>
      <c r="AE220"/>
      <c r="AF220"/>
      <c r="AG220"/>
      <c r="AH220"/>
    </row>
    <row r="221" spans="1:34" s="62" customFormat="1" x14ac:dyDescent="0.25">
      <c r="A221"/>
      <c r="B221"/>
      <c r="E221" s="106"/>
      <c r="F221" s="106"/>
      <c r="G221" s="106"/>
      <c r="H221" s="106"/>
      <c r="I221"/>
      <c r="J221"/>
      <c r="K221"/>
      <c r="L221"/>
      <c r="M221"/>
      <c r="N221"/>
      <c r="V221" t="s">
        <v>498</v>
      </c>
      <c r="W221" t="s">
        <v>499</v>
      </c>
      <c r="AB221"/>
      <c r="AC221"/>
      <c r="AD221"/>
      <c r="AE221"/>
      <c r="AF221"/>
      <c r="AG221"/>
      <c r="AH221"/>
    </row>
    <row r="222" spans="1:34" s="62" customFormat="1" x14ac:dyDescent="0.25">
      <c r="A222"/>
      <c r="B222"/>
      <c r="E222" s="106"/>
      <c r="F222" s="106"/>
      <c r="G222" s="106"/>
      <c r="H222" s="106"/>
      <c r="I222"/>
      <c r="J222"/>
      <c r="K222"/>
      <c r="L222"/>
      <c r="M222"/>
      <c r="N222"/>
      <c r="V222" t="s">
        <v>500</v>
      </c>
      <c r="W222" t="s">
        <v>501</v>
      </c>
      <c r="AB222"/>
      <c r="AC222"/>
      <c r="AD222"/>
      <c r="AE222"/>
      <c r="AF222"/>
      <c r="AG222"/>
      <c r="AH222"/>
    </row>
    <row r="223" spans="1:34" s="62" customFormat="1" x14ac:dyDescent="0.25">
      <c r="A223"/>
      <c r="B223"/>
      <c r="E223" s="106"/>
      <c r="F223" s="106"/>
      <c r="G223" s="106"/>
      <c r="H223" s="106"/>
      <c r="I223"/>
      <c r="J223"/>
      <c r="K223"/>
      <c r="L223"/>
      <c r="M223"/>
      <c r="N223"/>
      <c r="V223" t="s">
        <v>502</v>
      </c>
      <c r="W223" t="s">
        <v>503</v>
      </c>
      <c r="AB223"/>
      <c r="AC223"/>
      <c r="AD223"/>
      <c r="AE223"/>
      <c r="AF223"/>
      <c r="AG223"/>
      <c r="AH223"/>
    </row>
    <row r="224" spans="1:34" s="62" customFormat="1" x14ac:dyDescent="0.25">
      <c r="A224"/>
      <c r="B224"/>
      <c r="E224" s="106"/>
      <c r="F224" s="106"/>
      <c r="G224" s="106"/>
      <c r="H224" s="106"/>
      <c r="I224"/>
      <c r="J224"/>
      <c r="K224"/>
      <c r="L224"/>
      <c r="M224"/>
      <c r="N224"/>
      <c r="V224" t="s">
        <v>24</v>
      </c>
      <c r="W224" t="s">
        <v>504</v>
      </c>
      <c r="AB224"/>
      <c r="AC224"/>
      <c r="AD224"/>
      <c r="AE224"/>
      <c r="AF224"/>
      <c r="AG224"/>
      <c r="AH224"/>
    </row>
    <row r="225" spans="1:34" s="62" customFormat="1" x14ac:dyDescent="0.25">
      <c r="A225"/>
      <c r="B225"/>
      <c r="E225" s="106"/>
      <c r="F225" s="106"/>
      <c r="G225" s="106"/>
      <c r="H225" s="106"/>
      <c r="I225"/>
      <c r="J225"/>
      <c r="K225"/>
      <c r="L225"/>
      <c r="M225"/>
      <c r="N225"/>
      <c r="V225" t="s">
        <v>505</v>
      </c>
      <c r="W225" t="s">
        <v>506</v>
      </c>
      <c r="AB225"/>
      <c r="AC225"/>
      <c r="AD225"/>
      <c r="AE225"/>
      <c r="AF225"/>
      <c r="AG225"/>
      <c r="AH225"/>
    </row>
    <row r="226" spans="1:34" s="62" customFormat="1" x14ac:dyDescent="0.25">
      <c r="A226"/>
      <c r="B226"/>
      <c r="E226" s="106"/>
      <c r="F226" s="106"/>
      <c r="G226" s="106"/>
      <c r="H226" s="106"/>
      <c r="I226"/>
      <c r="J226"/>
      <c r="K226"/>
      <c r="L226"/>
      <c r="M226"/>
      <c r="N226"/>
      <c r="V226" t="s">
        <v>507</v>
      </c>
      <c r="W226" t="s">
        <v>506</v>
      </c>
      <c r="AB226"/>
      <c r="AC226"/>
      <c r="AD226"/>
      <c r="AE226"/>
      <c r="AF226"/>
      <c r="AG226"/>
      <c r="AH226"/>
    </row>
    <row r="227" spans="1:34" s="62" customFormat="1" x14ac:dyDescent="0.25">
      <c r="A227"/>
      <c r="B227"/>
      <c r="E227" s="106"/>
      <c r="F227" s="106"/>
      <c r="G227" s="106"/>
      <c r="H227" s="106"/>
      <c r="I227"/>
      <c r="J227"/>
      <c r="K227"/>
      <c r="L227"/>
      <c r="M227"/>
      <c r="N227"/>
      <c r="V227" t="s">
        <v>508</v>
      </c>
      <c r="W227" t="s">
        <v>223</v>
      </c>
      <c r="AB227"/>
      <c r="AC227"/>
      <c r="AD227"/>
      <c r="AE227"/>
      <c r="AF227"/>
      <c r="AG227"/>
      <c r="AH227"/>
    </row>
    <row r="228" spans="1:34" s="62" customFormat="1" x14ac:dyDescent="0.25">
      <c r="A228"/>
      <c r="B228"/>
      <c r="E228" s="106"/>
      <c r="F228" s="106"/>
      <c r="G228" s="106"/>
      <c r="H228" s="106"/>
      <c r="I228"/>
      <c r="J228"/>
      <c r="K228"/>
      <c r="L228"/>
      <c r="M228"/>
      <c r="N228"/>
      <c r="V228" t="s">
        <v>509</v>
      </c>
      <c r="W228" t="s">
        <v>223</v>
      </c>
      <c r="AB228"/>
      <c r="AC228"/>
      <c r="AD228"/>
      <c r="AE228"/>
      <c r="AF228"/>
      <c r="AG228"/>
      <c r="AH228"/>
    </row>
    <row r="229" spans="1:34" s="62" customFormat="1" x14ac:dyDescent="0.25">
      <c r="A229"/>
      <c r="B229"/>
      <c r="E229" s="106"/>
      <c r="F229" s="106"/>
      <c r="G229" s="106"/>
      <c r="H229" s="106"/>
      <c r="I229"/>
      <c r="J229"/>
      <c r="K229"/>
      <c r="L229"/>
      <c r="M229"/>
      <c r="N229"/>
      <c r="V229" t="s">
        <v>510</v>
      </c>
      <c r="W229" t="s">
        <v>511</v>
      </c>
      <c r="AB229"/>
      <c r="AC229"/>
      <c r="AD229"/>
      <c r="AE229"/>
      <c r="AF229"/>
      <c r="AG229"/>
      <c r="AH229"/>
    </row>
    <row r="230" spans="1:34" s="62" customFormat="1" x14ac:dyDescent="0.25">
      <c r="A230"/>
      <c r="B230"/>
      <c r="E230" s="106"/>
      <c r="F230" s="106"/>
      <c r="G230" s="106"/>
      <c r="H230" s="106"/>
      <c r="I230"/>
      <c r="J230"/>
      <c r="K230"/>
      <c r="L230"/>
      <c r="M230"/>
      <c r="N230"/>
      <c r="V230" t="s">
        <v>512</v>
      </c>
      <c r="W230" t="s">
        <v>511</v>
      </c>
      <c r="AB230"/>
      <c r="AC230"/>
      <c r="AD230"/>
      <c r="AE230"/>
      <c r="AF230"/>
      <c r="AG230"/>
      <c r="AH230"/>
    </row>
    <row r="231" spans="1:34" s="62" customFormat="1" x14ac:dyDescent="0.25">
      <c r="A231"/>
      <c r="B231"/>
      <c r="E231" s="106"/>
      <c r="F231" s="106"/>
      <c r="G231" s="106"/>
      <c r="H231" s="106"/>
      <c r="I231"/>
      <c r="J231"/>
      <c r="K231"/>
      <c r="L231"/>
      <c r="M231"/>
      <c r="N231"/>
      <c r="V231" t="s">
        <v>513</v>
      </c>
      <c r="W231" t="s">
        <v>514</v>
      </c>
      <c r="AB231"/>
      <c r="AC231"/>
      <c r="AD231"/>
      <c r="AE231"/>
      <c r="AF231"/>
      <c r="AG231"/>
      <c r="AH231"/>
    </row>
    <row r="232" spans="1:34" s="62" customFormat="1" x14ac:dyDescent="0.25">
      <c r="A232"/>
      <c r="B232"/>
      <c r="E232" s="106"/>
      <c r="F232" s="106"/>
      <c r="G232" s="106"/>
      <c r="H232" s="106"/>
      <c r="I232"/>
      <c r="J232"/>
      <c r="K232"/>
      <c r="L232"/>
      <c r="M232"/>
      <c r="N232"/>
      <c r="V232" t="s">
        <v>515</v>
      </c>
      <c r="W232" t="s">
        <v>516</v>
      </c>
      <c r="AB232"/>
      <c r="AC232"/>
      <c r="AD232"/>
      <c r="AE232"/>
      <c r="AF232"/>
      <c r="AG232"/>
      <c r="AH232"/>
    </row>
    <row r="233" spans="1:34" s="62" customFormat="1" x14ac:dyDescent="0.25">
      <c r="A233"/>
      <c r="B233"/>
      <c r="E233" s="106"/>
      <c r="F233" s="106"/>
      <c r="G233" s="106"/>
      <c r="H233" s="106"/>
      <c r="I233"/>
      <c r="J233"/>
      <c r="K233"/>
      <c r="L233"/>
      <c r="M233"/>
      <c r="N233"/>
      <c r="V233" t="s">
        <v>517</v>
      </c>
      <c r="W233" t="s">
        <v>518</v>
      </c>
      <c r="AB233"/>
      <c r="AC233"/>
      <c r="AD233"/>
      <c r="AE233"/>
      <c r="AF233"/>
      <c r="AG233"/>
      <c r="AH233"/>
    </row>
    <row r="234" spans="1:34" s="62" customFormat="1" x14ac:dyDescent="0.25">
      <c r="A234"/>
      <c r="B234"/>
      <c r="E234" s="106"/>
      <c r="F234" s="106"/>
      <c r="G234" s="106"/>
      <c r="H234" s="106"/>
      <c r="I234"/>
      <c r="J234"/>
      <c r="K234"/>
      <c r="L234"/>
      <c r="M234"/>
      <c r="N234"/>
      <c r="V234" t="s">
        <v>519</v>
      </c>
      <c r="W234" t="s">
        <v>520</v>
      </c>
      <c r="AB234"/>
      <c r="AC234"/>
      <c r="AD234"/>
      <c r="AE234"/>
      <c r="AF234"/>
      <c r="AG234"/>
      <c r="AH234"/>
    </row>
    <row r="235" spans="1:34" s="62" customFormat="1" x14ac:dyDescent="0.25">
      <c r="A235"/>
      <c r="B235"/>
      <c r="E235" s="106"/>
      <c r="F235" s="106"/>
      <c r="G235" s="106"/>
      <c r="H235" s="106"/>
      <c r="I235"/>
      <c r="J235"/>
      <c r="K235"/>
      <c r="L235"/>
      <c r="M235"/>
      <c r="N235"/>
      <c r="V235" t="s">
        <v>521</v>
      </c>
      <c r="W235" t="s">
        <v>522</v>
      </c>
      <c r="AB235"/>
      <c r="AC235"/>
      <c r="AD235"/>
      <c r="AE235"/>
      <c r="AF235"/>
      <c r="AG235"/>
      <c r="AH235"/>
    </row>
    <row r="236" spans="1:34" s="62" customFormat="1" x14ac:dyDescent="0.25">
      <c r="A236"/>
      <c r="B236"/>
      <c r="E236" s="106"/>
      <c r="F236" s="106"/>
      <c r="G236" s="106"/>
      <c r="H236" s="106"/>
      <c r="I236"/>
      <c r="J236"/>
      <c r="K236"/>
      <c r="L236"/>
      <c r="M236"/>
      <c r="N236"/>
      <c r="V236" t="s">
        <v>523</v>
      </c>
      <c r="W236" t="s">
        <v>524</v>
      </c>
      <c r="AB236"/>
      <c r="AC236"/>
      <c r="AD236"/>
      <c r="AE236"/>
      <c r="AF236"/>
      <c r="AG236"/>
      <c r="AH236"/>
    </row>
    <row r="237" spans="1:34" s="62" customFormat="1" x14ac:dyDescent="0.25">
      <c r="A237"/>
      <c r="B237"/>
      <c r="E237" s="106"/>
      <c r="F237" s="106"/>
      <c r="G237" s="106"/>
      <c r="H237" s="106"/>
      <c r="I237"/>
      <c r="J237"/>
      <c r="K237"/>
      <c r="L237"/>
      <c r="M237"/>
      <c r="N237"/>
      <c r="V237" t="s">
        <v>525</v>
      </c>
      <c r="W237" t="s">
        <v>526</v>
      </c>
      <c r="AB237"/>
      <c r="AC237"/>
      <c r="AD237"/>
      <c r="AE237"/>
      <c r="AF237"/>
      <c r="AG237"/>
      <c r="AH237"/>
    </row>
    <row r="238" spans="1:34" s="62" customFormat="1" x14ac:dyDescent="0.25">
      <c r="A238"/>
      <c r="B238"/>
      <c r="E238" s="106"/>
      <c r="F238" s="106"/>
      <c r="G238" s="106"/>
      <c r="H238" s="106"/>
      <c r="I238"/>
      <c r="J238"/>
      <c r="K238"/>
      <c r="L238"/>
      <c r="M238"/>
      <c r="N238"/>
      <c r="V238" t="s">
        <v>527</v>
      </c>
      <c r="W238" t="s">
        <v>528</v>
      </c>
      <c r="AB238"/>
      <c r="AC238"/>
      <c r="AD238"/>
      <c r="AE238"/>
      <c r="AF238"/>
      <c r="AG238"/>
      <c r="AH238"/>
    </row>
    <row r="239" spans="1:34" s="62" customFormat="1" x14ac:dyDescent="0.25">
      <c r="A239"/>
      <c r="B239"/>
      <c r="E239" s="106"/>
      <c r="F239" s="106"/>
      <c r="G239" s="106"/>
      <c r="H239" s="106"/>
      <c r="I239"/>
      <c r="J239"/>
      <c r="K239"/>
      <c r="L239"/>
      <c r="M239"/>
      <c r="N239"/>
      <c r="V239" t="s">
        <v>529</v>
      </c>
      <c r="W239" t="s">
        <v>530</v>
      </c>
      <c r="AB239"/>
      <c r="AC239"/>
      <c r="AD239"/>
      <c r="AE239"/>
      <c r="AF239"/>
      <c r="AG239"/>
      <c r="AH239"/>
    </row>
    <row r="240" spans="1:34" s="62" customFormat="1" x14ac:dyDescent="0.25">
      <c r="A240"/>
      <c r="B240"/>
      <c r="E240" s="106"/>
      <c r="F240" s="106"/>
      <c r="G240" s="106"/>
      <c r="H240" s="106"/>
      <c r="I240"/>
      <c r="J240"/>
      <c r="K240"/>
      <c r="L240"/>
      <c r="M240"/>
      <c r="N240"/>
      <c r="V240" t="s">
        <v>531</v>
      </c>
      <c r="W240" t="s">
        <v>532</v>
      </c>
      <c r="AB240"/>
      <c r="AC240"/>
      <c r="AD240"/>
      <c r="AE240"/>
      <c r="AF240"/>
      <c r="AG240"/>
      <c r="AH240"/>
    </row>
    <row r="241" spans="1:34" s="62" customFormat="1" x14ac:dyDescent="0.25">
      <c r="A241"/>
      <c r="B241"/>
      <c r="E241" s="106"/>
      <c r="F241" s="106"/>
      <c r="G241" s="106"/>
      <c r="H241" s="106"/>
      <c r="I241"/>
      <c r="J241"/>
      <c r="K241"/>
      <c r="L241"/>
      <c r="M241"/>
      <c r="N241"/>
      <c r="V241" t="s">
        <v>533</v>
      </c>
      <c r="W241" t="s">
        <v>534</v>
      </c>
      <c r="AB241"/>
      <c r="AC241"/>
      <c r="AD241"/>
      <c r="AE241"/>
      <c r="AF241"/>
      <c r="AG241"/>
      <c r="AH241"/>
    </row>
    <row r="242" spans="1:34" s="62" customFormat="1" x14ac:dyDescent="0.25">
      <c r="A242"/>
      <c r="B242"/>
      <c r="E242" s="106"/>
      <c r="F242" s="106"/>
      <c r="G242" s="106"/>
      <c r="H242" s="106"/>
      <c r="I242"/>
      <c r="J242"/>
      <c r="K242"/>
      <c r="L242"/>
      <c r="M242"/>
      <c r="N242"/>
      <c r="V242" t="s">
        <v>535</v>
      </c>
      <c r="W242" t="s">
        <v>536</v>
      </c>
      <c r="AB242"/>
      <c r="AC242"/>
      <c r="AD242"/>
      <c r="AE242"/>
      <c r="AF242"/>
      <c r="AG242"/>
      <c r="AH242"/>
    </row>
    <row r="243" spans="1:34" s="62" customFormat="1" x14ac:dyDescent="0.25">
      <c r="A243"/>
      <c r="B243"/>
      <c r="E243" s="106"/>
      <c r="F243" s="106"/>
      <c r="G243" s="106"/>
      <c r="H243" s="106"/>
      <c r="I243"/>
      <c r="J243"/>
      <c r="K243"/>
      <c r="L243"/>
      <c r="M243"/>
      <c r="N243"/>
      <c r="V243" t="s">
        <v>537</v>
      </c>
      <c r="W243" t="s">
        <v>538</v>
      </c>
      <c r="AB243"/>
      <c r="AC243"/>
      <c r="AD243"/>
      <c r="AE243"/>
      <c r="AF243"/>
      <c r="AG243"/>
      <c r="AH243"/>
    </row>
    <row r="244" spans="1:34" s="62" customFormat="1" x14ac:dyDescent="0.25">
      <c r="A244"/>
      <c r="B244"/>
      <c r="E244" s="106"/>
      <c r="F244" s="106"/>
      <c r="G244" s="106"/>
      <c r="H244" s="106"/>
      <c r="I244"/>
      <c r="J244"/>
      <c r="K244"/>
      <c r="L244"/>
      <c r="M244"/>
      <c r="N244"/>
      <c r="V244" t="s">
        <v>539</v>
      </c>
      <c r="W244" t="s">
        <v>540</v>
      </c>
      <c r="AB244"/>
      <c r="AC244"/>
      <c r="AD244"/>
      <c r="AE244"/>
      <c r="AF244"/>
      <c r="AG244"/>
      <c r="AH244"/>
    </row>
    <row r="245" spans="1:34" s="62" customFormat="1" x14ac:dyDescent="0.25">
      <c r="A245"/>
      <c r="B245"/>
      <c r="E245" s="106"/>
      <c r="F245" s="106"/>
      <c r="G245" s="106"/>
      <c r="H245" s="106"/>
      <c r="I245"/>
      <c r="J245"/>
      <c r="K245"/>
      <c r="L245"/>
      <c r="M245"/>
      <c r="N245"/>
      <c r="V245" t="s">
        <v>541</v>
      </c>
      <c r="W245" t="s">
        <v>540</v>
      </c>
      <c r="AB245"/>
      <c r="AC245"/>
      <c r="AD245"/>
      <c r="AE245"/>
      <c r="AF245"/>
      <c r="AG245"/>
      <c r="AH245"/>
    </row>
    <row r="246" spans="1:34" s="62" customFormat="1" x14ac:dyDescent="0.25">
      <c r="A246"/>
      <c r="B246"/>
      <c r="E246" s="106"/>
      <c r="F246" s="106"/>
      <c r="G246" s="106"/>
      <c r="H246" s="106"/>
      <c r="I246"/>
      <c r="J246"/>
      <c r="K246"/>
      <c r="L246"/>
      <c r="M246"/>
      <c r="N246"/>
      <c r="V246" t="s">
        <v>542</v>
      </c>
      <c r="W246" t="s">
        <v>543</v>
      </c>
      <c r="AB246"/>
      <c r="AC246"/>
      <c r="AD246"/>
      <c r="AE246"/>
      <c r="AF246"/>
      <c r="AG246"/>
      <c r="AH246"/>
    </row>
    <row r="247" spans="1:34" s="62" customFormat="1" x14ac:dyDescent="0.25">
      <c r="A247"/>
      <c r="B247"/>
      <c r="E247" s="106"/>
      <c r="F247" s="106"/>
      <c r="G247" s="106"/>
      <c r="H247" s="106"/>
      <c r="I247"/>
      <c r="J247"/>
      <c r="K247"/>
      <c r="L247"/>
      <c r="M247"/>
      <c r="N247"/>
      <c r="V247" t="s">
        <v>544</v>
      </c>
      <c r="W247" t="s">
        <v>545</v>
      </c>
      <c r="AB247"/>
      <c r="AC247"/>
      <c r="AD247"/>
      <c r="AE247"/>
      <c r="AF247"/>
      <c r="AG247"/>
      <c r="AH247"/>
    </row>
    <row r="248" spans="1:34" s="62" customFormat="1" x14ac:dyDescent="0.25">
      <c r="A248"/>
      <c r="B248"/>
      <c r="E248" s="106"/>
      <c r="F248" s="106"/>
      <c r="G248" s="106"/>
      <c r="H248" s="106"/>
      <c r="I248"/>
      <c r="J248"/>
      <c r="K248"/>
      <c r="L248"/>
      <c r="M248"/>
      <c r="N248"/>
      <c r="V248" t="s">
        <v>26</v>
      </c>
      <c r="W248" t="s">
        <v>546</v>
      </c>
      <c r="AB248"/>
      <c r="AC248"/>
      <c r="AD248"/>
      <c r="AE248"/>
      <c r="AF248"/>
      <c r="AG248"/>
      <c r="AH248"/>
    </row>
    <row r="249" spans="1:34" s="62" customFormat="1" x14ac:dyDescent="0.25">
      <c r="A249"/>
      <c r="B249"/>
      <c r="E249" s="106"/>
      <c r="F249" s="106"/>
      <c r="G249" s="106"/>
      <c r="H249" s="106"/>
      <c r="I249"/>
      <c r="J249"/>
      <c r="K249"/>
      <c r="L249"/>
      <c r="M249"/>
      <c r="N249"/>
      <c r="V249" t="s">
        <v>547</v>
      </c>
      <c r="W249" t="s">
        <v>548</v>
      </c>
      <c r="AB249"/>
      <c r="AC249"/>
      <c r="AD249"/>
      <c r="AE249"/>
      <c r="AF249"/>
      <c r="AG249"/>
      <c r="AH249"/>
    </row>
    <row r="250" spans="1:34" s="62" customFormat="1" x14ac:dyDescent="0.25">
      <c r="A250"/>
      <c r="B250"/>
      <c r="E250" s="106"/>
      <c r="F250" s="106"/>
      <c r="G250" s="106"/>
      <c r="H250" s="106"/>
      <c r="I250"/>
      <c r="J250"/>
      <c r="K250"/>
      <c r="L250"/>
      <c r="M250"/>
      <c r="N250"/>
      <c r="V250" t="s">
        <v>549</v>
      </c>
      <c r="W250" t="s">
        <v>548</v>
      </c>
      <c r="AB250"/>
      <c r="AC250"/>
      <c r="AD250"/>
      <c r="AE250"/>
      <c r="AF250"/>
      <c r="AG250"/>
      <c r="AH250"/>
    </row>
    <row r="251" spans="1:34" s="62" customFormat="1" x14ac:dyDescent="0.25">
      <c r="A251"/>
      <c r="B251"/>
      <c r="E251" s="106"/>
      <c r="F251" s="106"/>
      <c r="G251" s="106"/>
      <c r="H251" s="106"/>
      <c r="I251"/>
      <c r="J251"/>
      <c r="K251"/>
      <c r="L251"/>
      <c r="M251"/>
      <c r="N251"/>
      <c r="V251" t="s">
        <v>550</v>
      </c>
      <c r="W251" t="s">
        <v>551</v>
      </c>
      <c r="AB251"/>
      <c r="AC251"/>
      <c r="AD251"/>
      <c r="AE251"/>
      <c r="AF251"/>
      <c r="AG251"/>
      <c r="AH251"/>
    </row>
    <row r="252" spans="1:34" s="62" customFormat="1" x14ac:dyDescent="0.25">
      <c r="A252"/>
      <c r="B252"/>
      <c r="E252" s="106"/>
      <c r="F252" s="106"/>
      <c r="G252" s="106"/>
      <c r="H252" s="106"/>
      <c r="I252"/>
      <c r="J252"/>
      <c r="K252"/>
      <c r="L252"/>
      <c r="M252"/>
      <c r="N252"/>
      <c r="V252" t="s">
        <v>552</v>
      </c>
      <c r="W252" t="s">
        <v>553</v>
      </c>
      <c r="AB252"/>
      <c r="AC252"/>
      <c r="AD252"/>
      <c r="AE252"/>
      <c r="AF252"/>
      <c r="AG252"/>
      <c r="AH252"/>
    </row>
    <row r="253" spans="1:34" s="62" customFormat="1" x14ac:dyDescent="0.25">
      <c r="A253"/>
      <c r="B253"/>
      <c r="E253" s="106"/>
      <c r="F253" s="106"/>
      <c r="G253" s="106"/>
      <c r="H253" s="106"/>
      <c r="I253"/>
      <c r="J253"/>
      <c r="K253"/>
      <c r="L253"/>
      <c r="M253"/>
      <c r="N253"/>
      <c r="V253" t="s">
        <v>28</v>
      </c>
      <c r="W253" t="s">
        <v>553</v>
      </c>
      <c r="AB253"/>
      <c r="AC253"/>
      <c r="AD253"/>
      <c r="AE253"/>
      <c r="AF253"/>
      <c r="AG253"/>
      <c r="AH253"/>
    </row>
    <row r="254" spans="1:34" s="62" customFormat="1" x14ac:dyDescent="0.25">
      <c r="A254"/>
      <c r="B254"/>
      <c r="E254" s="106"/>
      <c r="F254" s="106"/>
      <c r="G254" s="106"/>
      <c r="H254" s="106"/>
      <c r="I254"/>
      <c r="J254"/>
      <c r="K254"/>
      <c r="L254"/>
      <c r="M254"/>
      <c r="N254"/>
      <c r="V254" t="s">
        <v>554</v>
      </c>
      <c r="W254" t="s">
        <v>553</v>
      </c>
      <c r="AB254"/>
      <c r="AC254"/>
      <c r="AD254"/>
      <c r="AE254"/>
      <c r="AF254"/>
      <c r="AG254"/>
      <c r="AH254"/>
    </row>
    <row r="255" spans="1:34" s="62" customFormat="1" x14ac:dyDescent="0.25">
      <c r="A255"/>
      <c r="B255"/>
      <c r="E255" s="106"/>
      <c r="F255" s="106"/>
      <c r="G255" s="106"/>
      <c r="H255" s="106"/>
      <c r="I255"/>
      <c r="J255"/>
      <c r="K255"/>
      <c r="L255"/>
      <c r="M255"/>
      <c r="N255"/>
      <c r="V255" t="s">
        <v>555</v>
      </c>
      <c r="W255" t="s">
        <v>556</v>
      </c>
      <c r="AB255"/>
      <c r="AC255"/>
      <c r="AD255"/>
      <c r="AE255"/>
      <c r="AF255"/>
      <c r="AG255"/>
      <c r="AH255"/>
    </row>
    <row r="256" spans="1:34" s="62" customFormat="1" x14ac:dyDescent="0.25">
      <c r="A256"/>
      <c r="B256"/>
      <c r="E256" s="106"/>
      <c r="F256" s="106"/>
      <c r="G256" s="106"/>
      <c r="H256" s="106"/>
      <c r="I256"/>
      <c r="J256"/>
      <c r="K256"/>
      <c r="L256"/>
      <c r="M256"/>
      <c r="N256"/>
      <c r="V256" t="s">
        <v>557</v>
      </c>
      <c r="W256" t="s">
        <v>558</v>
      </c>
      <c r="AB256"/>
      <c r="AC256"/>
      <c r="AD256"/>
      <c r="AE256"/>
      <c r="AF256"/>
      <c r="AG256"/>
      <c r="AH256"/>
    </row>
    <row r="257" spans="1:34" s="62" customFormat="1" x14ac:dyDescent="0.25">
      <c r="A257"/>
      <c r="B257"/>
      <c r="E257" s="106"/>
      <c r="F257" s="106"/>
      <c r="G257" s="106"/>
      <c r="H257" s="106"/>
      <c r="I257"/>
      <c r="J257"/>
      <c r="K257"/>
      <c r="L257"/>
      <c r="M257"/>
      <c r="N257"/>
      <c r="V257" t="s">
        <v>559</v>
      </c>
      <c r="W257" t="s">
        <v>560</v>
      </c>
      <c r="AB257"/>
      <c r="AC257"/>
      <c r="AD257"/>
      <c r="AE257"/>
      <c r="AF257"/>
      <c r="AG257"/>
      <c r="AH257"/>
    </row>
    <row r="258" spans="1:34" s="62" customFormat="1" x14ac:dyDescent="0.25">
      <c r="A258"/>
      <c r="B258"/>
      <c r="E258" s="106"/>
      <c r="F258" s="106"/>
      <c r="G258" s="106"/>
      <c r="H258" s="106"/>
      <c r="I258"/>
      <c r="J258"/>
      <c r="K258"/>
      <c r="L258"/>
      <c r="M258"/>
      <c r="N258"/>
      <c r="V258" t="s">
        <v>561</v>
      </c>
      <c r="W258" t="s">
        <v>562</v>
      </c>
      <c r="AB258"/>
      <c r="AC258"/>
      <c r="AD258"/>
      <c r="AE258"/>
      <c r="AF258"/>
      <c r="AG258"/>
      <c r="AH258"/>
    </row>
    <row r="259" spans="1:34" s="62" customFormat="1" x14ac:dyDescent="0.25">
      <c r="A259"/>
      <c r="B259"/>
      <c r="E259" s="106"/>
      <c r="F259" s="106"/>
      <c r="G259" s="106"/>
      <c r="H259" s="106"/>
      <c r="I259"/>
      <c r="J259"/>
      <c r="K259"/>
      <c r="L259"/>
      <c r="M259"/>
      <c r="N259"/>
      <c r="V259" t="s">
        <v>563</v>
      </c>
      <c r="W259" t="s">
        <v>564</v>
      </c>
      <c r="AB259"/>
      <c r="AC259"/>
      <c r="AD259"/>
      <c r="AE259"/>
      <c r="AF259"/>
      <c r="AG259"/>
      <c r="AH259"/>
    </row>
    <row r="260" spans="1:34" s="62" customFormat="1" x14ac:dyDescent="0.25">
      <c r="A260"/>
      <c r="B260"/>
      <c r="E260" s="106"/>
      <c r="F260" s="106"/>
      <c r="G260" s="106"/>
      <c r="H260" s="106"/>
      <c r="I260"/>
      <c r="J260"/>
      <c r="K260"/>
      <c r="L260"/>
      <c r="M260"/>
      <c r="N260"/>
      <c r="V260" t="s">
        <v>565</v>
      </c>
      <c r="W260" t="s">
        <v>566</v>
      </c>
      <c r="AB260"/>
      <c r="AC260"/>
      <c r="AD260"/>
      <c r="AE260"/>
      <c r="AF260"/>
      <c r="AG260"/>
      <c r="AH260"/>
    </row>
    <row r="261" spans="1:34" s="62" customFormat="1" x14ac:dyDescent="0.25">
      <c r="A261"/>
      <c r="B261"/>
      <c r="E261" s="106"/>
      <c r="F261" s="106"/>
      <c r="G261" s="106"/>
      <c r="H261" s="106"/>
      <c r="I261"/>
      <c r="J261"/>
      <c r="K261"/>
      <c r="L261"/>
      <c r="M261"/>
      <c r="N261"/>
      <c r="V261" t="s">
        <v>567</v>
      </c>
      <c r="W261" t="s">
        <v>568</v>
      </c>
      <c r="AB261"/>
      <c r="AC261"/>
      <c r="AD261"/>
      <c r="AE261"/>
      <c r="AF261"/>
      <c r="AG261"/>
      <c r="AH261"/>
    </row>
    <row r="262" spans="1:34" s="62" customFormat="1" x14ac:dyDescent="0.25">
      <c r="A262"/>
      <c r="B262"/>
      <c r="E262" s="106"/>
      <c r="F262" s="106"/>
      <c r="G262" s="106"/>
      <c r="H262" s="106"/>
      <c r="I262"/>
      <c r="J262"/>
      <c r="K262"/>
      <c r="L262"/>
      <c r="M262"/>
      <c r="N262"/>
      <c r="V262" t="s">
        <v>569</v>
      </c>
      <c r="W262" t="s">
        <v>570</v>
      </c>
      <c r="AB262"/>
      <c r="AC262"/>
      <c r="AD262"/>
      <c r="AE262"/>
      <c r="AF262"/>
      <c r="AG262"/>
      <c r="AH262"/>
    </row>
    <row r="263" spans="1:34" s="62" customFormat="1" x14ac:dyDescent="0.25">
      <c r="A263"/>
      <c r="B263"/>
      <c r="E263" s="106"/>
      <c r="F263" s="106"/>
      <c r="G263" s="106"/>
      <c r="H263" s="106"/>
      <c r="I263"/>
      <c r="J263"/>
      <c r="K263"/>
      <c r="L263"/>
      <c r="M263"/>
      <c r="N263"/>
      <c r="V263" t="s">
        <v>571</v>
      </c>
      <c r="W263" t="s">
        <v>572</v>
      </c>
      <c r="AB263"/>
      <c r="AC263"/>
      <c r="AD263"/>
      <c r="AE263"/>
      <c r="AF263"/>
      <c r="AG263"/>
      <c r="AH263"/>
    </row>
    <row r="264" spans="1:34" s="62" customFormat="1" x14ac:dyDescent="0.25">
      <c r="A264"/>
      <c r="B264"/>
      <c r="E264" s="106"/>
      <c r="F264" s="106"/>
      <c r="G264" s="106"/>
      <c r="H264" s="106"/>
      <c r="I264"/>
      <c r="J264"/>
      <c r="K264"/>
      <c r="L264"/>
      <c r="M264"/>
      <c r="N264"/>
      <c r="V264" t="s">
        <v>30</v>
      </c>
      <c r="W264" t="s">
        <v>573</v>
      </c>
      <c r="AB264"/>
      <c r="AC264"/>
      <c r="AD264"/>
      <c r="AE264"/>
      <c r="AF264"/>
      <c r="AG264"/>
      <c r="AH264"/>
    </row>
    <row r="265" spans="1:34" s="62" customFormat="1" x14ac:dyDescent="0.25">
      <c r="A265"/>
      <c r="B265"/>
      <c r="E265" s="106"/>
      <c r="F265" s="106"/>
      <c r="G265" s="106"/>
      <c r="H265" s="106"/>
      <c r="I265"/>
      <c r="J265"/>
      <c r="K265"/>
      <c r="L265"/>
      <c r="M265"/>
      <c r="N265"/>
      <c r="V265" t="s">
        <v>574</v>
      </c>
      <c r="W265" t="s">
        <v>575</v>
      </c>
      <c r="AB265"/>
      <c r="AC265"/>
      <c r="AD265"/>
      <c r="AE265"/>
      <c r="AF265"/>
      <c r="AG265"/>
      <c r="AH265"/>
    </row>
    <row r="266" spans="1:34" s="62" customFormat="1" x14ac:dyDescent="0.25">
      <c r="A266"/>
      <c r="B266"/>
      <c r="E266" s="106"/>
      <c r="F266" s="106"/>
      <c r="G266" s="106"/>
      <c r="H266" s="106"/>
      <c r="I266"/>
      <c r="J266"/>
      <c r="K266"/>
      <c r="L266"/>
      <c r="M266"/>
      <c r="N266"/>
      <c r="V266" t="s">
        <v>576</v>
      </c>
      <c r="W266" t="s">
        <v>577</v>
      </c>
      <c r="AB266"/>
      <c r="AC266"/>
      <c r="AD266"/>
      <c r="AE266"/>
      <c r="AF266"/>
      <c r="AG266"/>
      <c r="AH266"/>
    </row>
    <row r="267" spans="1:34" s="62" customFormat="1" x14ac:dyDescent="0.25">
      <c r="A267"/>
      <c r="B267"/>
      <c r="E267" s="106"/>
      <c r="F267" s="106"/>
      <c r="G267" s="106"/>
      <c r="H267" s="106"/>
      <c r="I267"/>
      <c r="J267"/>
      <c r="K267"/>
      <c r="L267"/>
      <c r="M267"/>
      <c r="N267"/>
      <c r="V267" t="s">
        <v>578</v>
      </c>
      <c r="W267" t="s">
        <v>577</v>
      </c>
      <c r="AB267"/>
      <c r="AC267"/>
      <c r="AD267"/>
      <c r="AE267"/>
      <c r="AF267"/>
      <c r="AG267"/>
      <c r="AH267"/>
    </row>
    <row r="268" spans="1:34" s="62" customFormat="1" x14ac:dyDescent="0.25">
      <c r="A268"/>
      <c r="B268"/>
      <c r="E268" s="106"/>
      <c r="F268" s="106"/>
      <c r="G268" s="106"/>
      <c r="H268" s="106"/>
      <c r="I268"/>
      <c r="J268"/>
      <c r="K268"/>
      <c r="L268"/>
      <c r="M268"/>
      <c r="N268"/>
      <c r="V268" t="s">
        <v>579</v>
      </c>
      <c r="W268" t="s">
        <v>580</v>
      </c>
      <c r="AB268"/>
      <c r="AC268"/>
      <c r="AD268"/>
      <c r="AE268"/>
      <c r="AF268"/>
      <c r="AG268"/>
      <c r="AH268"/>
    </row>
    <row r="269" spans="1:34" s="62" customFormat="1" x14ac:dyDescent="0.25">
      <c r="A269"/>
      <c r="B269"/>
      <c r="E269" s="106"/>
      <c r="F269" s="106"/>
      <c r="G269" s="106"/>
      <c r="H269" s="106"/>
      <c r="I269"/>
      <c r="J269"/>
      <c r="K269"/>
      <c r="L269"/>
      <c r="M269"/>
      <c r="N269"/>
      <c r="V269" t="s">
        <v>581</v>
      </c>
      <c r="W269" t="s">
        <v>580</v>
      </c>
      <c r="AB269"/>
      <c r="AC269"/>
      <c r="AD269"/>
      <c r="AE269"/>
      <c r="AF269"/>
      <c r="AG269"/>
      <c r="AH269"/>
    </row>
    <row r="270" spans="1:34" s="62" customFormat="1" x14ac:dyDescent="0.25">
      <c r="A270"/>
      <c r="B270"/>
      <c r="E270" s="106"/>
      <c r="F270" s="106"/>
      <c r="G270" s="106"/>
      <c r="H270" s="106"/>
      <c r="I270"/>
      <c r="J270"/>
      <c r="K270"/>
      <c r="L270"/>
      <c r="M270"/>
      <c r="N270"/>
      <c r="V270" t="s">
        <v>582</v>
      </c>
      <c r="W270" t="s">
        <v>583</v>
      </c>
      <c r="AB270"/>
      <c r="AC270"/>
      <c r="AD270"/>
      <c r="AE270"/>
      <c r="AF270"/>
      <c r="AG270"/>
      <c r="AH270"/>
    </row>
    <row r="271" spans="1:34" s="62" customFormat="1" x14ac:dyDescent="0.25">
      <c r="A271"/>
      <c r="B271"/>
      <c r="E271" s="106"/>
      <c r="F271" s="106"/>
      <c r="G271" s="106"/>
      <c r="H271" s="106"/>
      <c r="I271"/>
      <c r="J271"/>
      <c r="K271"/>
      <c r="L271"/>
      <c r="M271"/>
      <c r="N271"/>
      <c r="V271" t="s">
        <v>584</v>
      </c>
      <c r="W271" t="s">
        <v>583</v>
      </c>
      <c r="AB271"/>
      <c r="AC271"/>
      <c r="AD271"/>
      <c r="AE271"/>
      <c r="AF271"/>
      <c r="AG271"/>
      <c r="AH271"/>
    </row>
    <row r="272" spans="1:34" s="62" customFormat="1" x14ac:dyDescent="0.25">
      <c r="A272"/>
      <c r="B272"/>
      <c r="E272" s="106"/>
      <c r="F272" s="106"/>
      <c r="G272" s="106"/>
      <c r="H272" s="106"/>
      <c r="I272"/>
      <c r="J272"/>
      <c r="K272"/>
      <c r="L272"/>
      <c r="M272"/>
      <c r="N272"/>
      <c r="V272" t="s">
        <v>585</v>
      </c>
      <c r="W272" t="s">
        <v>586</v>
      </c>
      <c r="AB272"/>
      <c r="AC272"/>
      <c r="AD272"/>
      <c r="AE272"/>
      <c r="AF272"/>
      <c r="AG272"/>
      <c r="AH272"/>
    </row>
    <row r="273" spans="1:34" s="62" customFormat="1" x14ac:dyDescent="0.25">
      <c r="A273"/>
      <c r="B273"/>
      <c r="E273" s="106"/>
      <c r="F273" s="106"/>
      <c r="G273" s="106"/>
      <c r="H273" s="106"/>
      <c r="I273"/>
      <c r="J273"/>
      <c r="K273"/>
      <c r="L273"/>
      <c r="M273"/>
      <c r="N273"/>
      <c r="V273" t="s">
        <v>587</v>
      </c>
      <c r="W273" t="s">
        <v>588</v>
      </c>
      <c r="AB273"/>
      <c r="AC273"/>
      <c r="AD273"/>
      <c r="AE273"/>
      <c r="AF273"/>
      <c r="AG273"/>
      <c r="AH273"/>
    </row>
    <row r="274" spans="1:34" s="62" customFormat="1" x14ac:dyDescent="0.25">
      <c r="A274"/>
      <c r="B274"/>
      <c r="E274" s="106"/>
      <c r="F274" s="106"/>
      <c r="G274" s="106"/>
      <c r="H274" s="106"/>
      <c r="I274"/>
      <c r="J274"/>
      <c r="K274"/>
      <c r="L274"/>
      <c r="M274"/>
      <c r="N274"/>
      <c r="V274" t="s">
        <v>589</v>
      </c>
      <c r="W274" t="s">
        <v>590</v>
      </c>
      <c r="AB274"/>
      <c r="AC274"/>
      <c r="AD274"/>
      <c r="AE274"/>
      <c r="AF274"/>
      <c r="AG274"/>
      <c r="AH274"/>
    </row>
    <row r="275" spans="1:34" s="62" customFormat="1" x14ac:dyDescent="0.25">
      <c r="A275"/>
      <c r="B275"/>
      <c r="E275" s="106"/>
      <c r="F275" s="106"/>
      <c r="G275" s="106"/>
      <c r="H275" s="106"/>
      <c r="I275"/>
      <c r="J275"/>
      <c r="K275"/>
      <c r="L275"/>
      <c r="M275"/>
      <c r="N275"/>
      <c r="V275" t="s">
        <v>591</v>
      </c>
      <c r="W275" t="s">
        <v>592</v>
      </c>
      <c r="AB275"/>
      <c r="AC275"/>
      <c r="AD275"/>
      <c r="AE275"/>
      <c r="AF275"/>
      <c r="AG275"/>
      <c r="AH275"/>
    </row>
    <row r="276" spans="1:34" s="62" customFormat="1" x14ac:dyDescent="0.25">
      <c r="A276"/>
      <c r="B276"/>
      <c r="E276" s="106"/>
      <c r="F276" s="106"/>
      <c r="G276" s="106"/>
      <c r="H276" s="106"/>
      <c r="I276"/>
      <c r="J276"/>
      <c r="K276"/>
      <c r="L276"/>
      <c r="M276"/>
      <c r="N276"/>
      <c r="V276" t="s">
        <v>593</v>
      </c>
      <c r="W276" t="s">
        <v>594</v>
      </c>
      <c r="AB276"/>
      <c r="AC276"/>
      <c r="AD276"/>
      <c r="AE276"/>
      <c r="AF276"/>
      <c r="AG276"/>
      <c r="AH276"/>
    </row>
    <row r="277" spans="1:34" s="62" customFormat="1" x14ac:dyDescent="0.25">
      <c r="A277"/>
      <c r="B277"/>
      <c r="E277" s="106"/>
      <c r="F277" s="106"/>
      <c r="G277" s="106"/>
      <c r="H277" s="106"/>
      <c r="I277"/>
      <c r="J277"/>
      <c r="K277"/>
      <c r="L277"/>
      <c r="M277"/>
      <c r="N277"/>
      <c r="V277" t="s">
        <v>595</v>
      </c>
      <c r="W277" t="s">
        <v>596</v>
      </c>
      <c r="AB277"/>
      <c r="AC277"/>
      <c r="AD277"/>
      <c r="AE277"/>
      <c r="AF277"/>
      <c r="AG277"/>
      <c r="AH277"/>
    </row>
    <row r="278" spans="1:34" s="62" customFormat="1" x14ac:dyDescent="0.25">
      <c r="A278"/>
      <c r="B278"/>
      <c r="E278" s="106"/>
      <c r="F278" s="106"/>
      <c r="G278" s="106"/>
      <c r="H278" s="106"/>
      <c r="I278"/>
      <c r="J278"/>
      <c r="K278"/>
      <c r="L278"/>
      <c r="M278"/>
      <c r="N278"/>
      <c r="V278" t="s">
        <v>597</v>
      </c>
      <c r="W278" t="s">
        <v>596</v>
      </c>
      <c r="AB278"/>
      <c r="AC278"/>
      <c r="AD278"/>
      <c r="AE278"/>
      <c r="AF278"/>
      <c r="AG278"/>
      <c r="AH278"/>
    </row>
    <row r="279" spans="1:34" s="62" customFormat="1" x14ac:dyDescent="0.25">
      <c r="A279"/>
      <c r="B279"/>
      <c r="E279" s="106"/>
      <c r="F279" s="106"/>
      <c r="G279" s="106"/>
      <c r="H279" s="106"/>
      <c r="I279"/>
      <c r="J279"/>
      <c r="K279"/>
      <c r="L279"/>
      <c r="M279"/>
      <c r="N279"/>
      <c r="V279" t="s">
        <v>32</v>
      </c>
      <c r="W279" t="s">
        <v>598</v>
      </c>
      <c r="AB279"/>
      <c r="AC279"/>
      <c r="AD279"/>
      <c r="AE279"/>
      <c r="AF279"/>
      <c r="AG279"/>
      <c r="AH279"/>
    </row>
    <row r="280" spans="1:34" s="62" customFormat="1" x14ac:dyDescent="0.25">
      <c r="A280"/>
      <c r="B280"/>
      <c r="E280" s="106"/>
      <c r="F280" s="106"/>
      <c r="G280" s="106"/>
      <c r="H280" s="106"/>
      <c r="I280"/>
      <c r="J280"/>
      <c r="K280"/>
      <c r="L280"/>
      <c r="M280"/>
      <c r="N280"/>
      <c r="V280" t="s">
        <v>599</v>
      </c>
      <c r="W280" t="s">
        <v>600</v>
      </c>
      <c r="AB280"/>
      <c r="AC280"/>
      <c r="AD280"/>
      <c r="AE280"/>
      <c r="AF280"/>
      <c r="AG280"/>
      <c r="AH280"/>
    </row>
    <row r="281" spans="1:34" s="62" customFormat="1" x14ac:dyDescent="0.25">
      <c r="A281"/>
      <c r="B281"/>
      <c r="E281" s="106"/>
      <c r="F281" s="106"/>
      <c r="G281" s="106"/>
      <c r="H281" s="106"/>
      <c r="I281"/>
      <c r="J281"/>
      <c r="K281"/>
      <c r="L281"/>
      <c r="M281"/>
      <c r="N281"/>
      <c r="V281" t="s">
        <v>601</v>
      </c>
      <c r="W281" t="s">
        <v>602</v>
      </c>
      <c r="AB281"/>
      <c r="AC281"/>
      <c r="AD281"/>
      <c r="AE281"/>
      <c r="AF281"/>
      <c r="AG281"/>
      <c r="AH281"/>
    </row>
    <row r="282" spans="1:34" s="62" customFormat="1" x14ac:dyDescent="0.25">
      <c r="A282"/>
      <c r="B282"/>
      <c r="E282" s="106"/>
      <c r="F282" s="106"/>
      <c r="G282" s="106"/>
      <c r="H282" s="106"/>
      <c r="I282"/>
      <c r="J282"/>
      <c r="K282"/>
      <c r="L282"/>
      <c r="M282"/>
      <c r="N282"/>
      <c r="V282" t="s">
        <v>603</v>
      </c>
      <c r="W282" t="s">
        <v>602</v>
      </c>
      <c r="AB282"/>
      <c r="AC282"/>
      <c r="AD282"/>
      <c r="AE282"/>
      <c r="AF282"/>
      <c r="AG282"/>
      <c r="AH282"/>
    </row>
    <row r="283" spans="1:34" s="62" customFormat="1" x14ac:dyDescent="0.25">
      <c r="A283"/>
      <c r="B283"/>
      <c r="E283" s="106"/>
      <c r="F283" s="106"/>
      <c r="G283" s="106"/>
      <c r="H283" s="106"/>
      <c r="I283"/>
      <c r="J283"/>
      <c r="K283"/>
      <c r="L283"/>
      <c r="M283"/>
      <c r="N283"/>
      <c r="V283" t="s">
        <v>604</v>
      </c>
      <c r="W283" t="s">
        <v>605</v>
      </c>
      <c r="AB283"/>
      <c r="AC283"/>
      <c r="AD283"/>
      <c r="AE283"/>
      <c r="AF283"/>
      <c r="AG283"/>
      <c r="AH283"/>
    </row>
    <row r="284" spans="1:34" s="62" customFormat="1" x14ac:dyDescent="0.25">
      <c r="A284"/>
      <c r="B284"/>
      <c r="E284" s="106"/>
      <c r="F284" s="106"/>
      <c r="G284" s="106"/>
      <c r="H284" s="106"/>
      <c r="I284"/>
      <c r="J284"/>
      <c r="K284"/>
      <c r="L284"/>
      <c r="M284"/>
      <c r="N284"/>
      <c r="V284" t="s">
        <v>606</v>
      </c>
      <c r="W284" t="s">
        <v>605</v>
      </c>
      <c r="AB284"/>
      <c r="AC284"/>
      <c r="AD284"/>
      <c r="AE284"/>
      <c r="AF284"/>
      <c r="AG284"/>
      <c r="AH284"/>
    </row>
    <row r="285" spans="1:34" s="62" customFormat="1" x14ac:dyDescent="0.25">
      <c r="A285"/>
      <c r="B285"/>
      <c r="E285" s="106"/>
      <c r="F285" s="106"/>
      <c r="G285" s="106"/>
      <c r="H285" s="106"/>
      <c r="I285"/>
      <c r="J285"/>
      <c r="K285"/>
      <c r="L285"/>
      <c r="M285"/>
      <c r="N285"/>
      <c r="V285" t="s">
        <v>607</v>
      </c>
      <c r="W285" t="s">
        <v>608</v>
      </c>
      <c r="AB285"/>
      <c r="AC285"/>
      <c r="AD285"/>
      <c r="AE285"/>
      <c r="AF285"/>
      <c r="AG285"/>
      <c r="AH285"/>
    </row>
    <row r="286" spans="1:34" s="62" customFormat="1" x14ac:dyDescent="0.25">
      <c r="A286"/>
      <c r="B286"/>
      <c r="E286" s="106"/>
      <c r="F286" s="106"/>
      <c r="G286" s="106"/>
      <c r="H286" s="106"/>
      <c r="I286"/>
      <c r="J286"/>
      <c r="K286"/>
      <c r="L286"/>
      <c r="M286"/>
      <c r="N286"/>
      <c r="V286" t="s">
        <v>609</v>
      </c>
      <c r="W286" t="s">
        <v>610</v>
      </c>
      <c r="AB286"/>
      <c r="AC286"/>
      <c r="AD286"/>
      <c r="AE286"/>
      <c r="AF286"/>
      <c r="AG286"/>
      <c r="AH286"/>
    </row>
    <row r="287" spans="1:34" s="62" customFormat="1" x14ac:dyDescent="0.25">
      <c r="A287"/>
      <c r="B287"/>
      <c r="E287" s="106"/>
      <c r="F287" s="106"/>
      <c r="G287" s="106"/>
      <c r="H287" s="106"/>
      <c r="I287"/>
      <c r="J287"/>
      <c r="K287"/>
      <c r="L287"/>
      <c r="M287"/>
      <c r="N287"/>
      <c r="V287" t="s">
        <v>611</v>
      </c>
      <c r="W287" t="s">
        <v>612</v>
      </c>
      <c r="AB287"/>
      <c r="AC287"/>
      <c r="AD287"/>
      <c r="AE287"/>
      <c r="AF287"/>
      <c r="AG287"/>
      <c r="AH287"/>
    </row>
    <row r="288" spans="1:34" s="62" customFormat="1" x14ac:dyDescent="0.25">
      <c r="A288"/>
      <c r="B288"/>
      <c r="E288" s="106"/>
      <c r="F288" s="106"/>
      <c r="G288" s="106"/>
      <c r="H288" s="106"/>
      <c r="I288"/>
      <c r="J288"/>
      <c r="K288"/>
      <c r="L288"/>
      <c r="M288"/>
      <c r="N288"/>
      <c r="V288" t="s">
        <v>613</v>
      </c>
      <c r="W288" t="s">
        <v>614</v>
      </c>
      <c r="AB288"/>
      <c r="AC288"/>
      <c r="AD288"/>
      <c r="AE288"/>
      <c r="AF288"/>
      <c r="AG288"/>
      <c r="AH288"/>
    </row>
    <row r="289" spans="1:34" s="62" customFormat="1" x14ac:dyDescent="0.25">
      <c r="A289"/>
      <c r="B289"/>
      <c r="E289" s="106"/>
      <c r="F289" s="106"/>
      <c r="G289" s="106"/>
      <c r="H289" s="106"/>
      <c r="I289"/>
      <c r="J289"/>
      <c r="K289"/>
      <c r="L289"/>
      <c r="M289"/>
      <c r="N289"/>
      <c r="V289" t="s">
        <v>615</v>
      </c>
      <c r="W289" t="s">
        <v>614</v>
      </c>
      <c r="AB289"/>
      <c r="AC289"/>
      <c r="AD289"/>
      <c r="AE289"/>
      <c r="AF289"/>
      <c r="AG289"/>
      <c r="AH289"/>
    </row>
    <row r="290" spans="1:34" s="62" customFormat="1" x14ac:dyDescent="0.25">
      <c r="A290"/>
      <c r="B290"/>
      <c r="E290" s="106"/>
      <c r="F290" s="106"/>
      <c r="G290" s="106"/>
      <c r="H290" s="106"/>
      <c r="I290"/>
      <c r="J290"/>
      <c r="K290"/>
      <c r="L290"/>
      <c r="M290"/>
      <c r="N290"/>
      <c r="V290" t="s">
        <v>616</v>
      </c>
      <c r="W290" t="s">
        <v>617</v>
      </c>
      <c r="AB290"/>
      <c r="AC290"/>
      <c r="AD290"/>
      <c r="AE290"/>
      <c r="AF290"/>
      <c r="AG290"/>
      <c r="AH290"/>
    </row>
    <row r="291" spans="1:34" s="62" customFormat="1" x14ac:dyDescent="0.25">
      <c r="A291"/>
      <c r="B291"/>
      <c r="E291" s="106"/>
      <c r="F291" s="106"/>
      <c r="G291" s="106"/>
      <c r="H291" s="106"/>
      <c r="I291"/>
      <c r="J291"/>
      <c r="K291"/>
      <c r="L291"/>
      <c r="M291"/>
      <c r="N291"/>
      <c r="V291" t="s">
        <v>618</v>
      </c>
      <c r="W291" t="s">
        <v>619</v>
      </c>
      <c r="AB291"/>
      <c r="AC291"/>
      <c r="AD291"/>
      <c r="AE291"/>
      <c r="AF291"/>
      <c r="AG291"/>
      <c r="AH291"/>
    </row>
    <row r="292" spans="1:34" s="62" customFormat="1" x14ac:dyDescent="0.25">
      <c r="A292"/>
      <c r="B292"/>
      <c r="E292" s="106"/>
      <c r="F292" s="106"/>
      <c r="G292" s="106"/>
      <c r="H292" s="106"/>
      <c r="I292"/>
      <c r="J292"/>
      <c r="K292"/>
      <c r="L292"/>
      <c r="M292"/>
      <c r="N292"/>
      <c r="V292" t="s">
        <v>620</v>
      </c>
      <c r="W292" t="s">
        <v>621</v>
      </c>
      <c r="AB292"/>
      <c r="AC292"/>
      <c r="AD292"/>
      <c r="AE292"/>
      <c r="AF292"/>
      <c r="AG292"/>
      <c r="AH292"/>
    </row>
    <row r="293" spans="1:34" s="62" customFormat="1" x14ac:dyDescent="0.25">
      <c r="A293"/>
      <c r="B293"/>
      <c r="E293" s="106"/>
      <c r="F293" s="106"/>
      <c r="G293" s="106"/>
      <c r="H293" s="106"/>
      <c r="I293"/>
      <c r="J293"/>
      <c r="K293"/>
      <c r="L293"/>
      <c r="M293"/>
      <c r="N293"/>
      <c r="V293" t="s">
        <v>34</v>
      </c>
      <c r="W293" t="s">
        <v>622</v>
      </c>
      <c r="AB293"/>
      <c r="AC293"/>
      <c r="AD293"/>
      <c r="AE293"/>
      <c r="AF293"/>
      <c r="AG293"/>
      <c r="AH293"/>
    </row>
    <row r="294" spans="1:34" s="62" customFormat="1" x14ac:dyDescent="0.25">
      <c r="A294"/>
      <c r="B294"/>
      <c r="E294" s="106"/>
      <c r="F294" s="106"/>
      <c r="G294" s="106"/>
      <c r="H294" s="106"/>
      <c r="I294"/>
      <c r="J294"/>
      <c r="K294"/>
      <c r="L294"/>
      <c r="M294"/>
      <c r="N294"/>
      <c r="V294" t="s">
        <v>623</v>
      </c>
      <c r="W294" t="s">
        <v>624</v>
      </c>
      <c r="AB294"/>
      <c r="AC294"/>
      <c r="AD294"/>
      <c r="AE294"/>
      <c r="AF294"/>
      <c r="AG294"/>
      <c r="AH294"/>
    </row>
    <row r="295" spans="1:34" s="62" customFormat="1" x14ac:dyDescent="0.25">
      <c r="A295"/>
      <c r="B295"/>
      <c r="E295" s="106"/>
      <c r="F295" s="106"/>
      <c r="G295" s="106"/>
      <c r="H295" s="106"/>
      <c r="I295"/>
      <c r="J295"/>
      <c r="K295"/>
      <c r="L295"/>
      <c r="M295"/>
      <c r="N295"/>
      <c r="V295" t="s">
        <v>625</v>
      </c>
      <c r="W295" t="s">
        <v>626</v>
      </c>
      <c r="AB295"/>
      <c r="AC295"/>
      <c r="AD295"/>
      <c r="AE295"/>
      <c r="AF295"/>
      <c r="AG295"/>
      <c r="AH295"/>
    </row>
    <row r="296" spans="1:34" s="62" customFormat="1" x14ac:dyDescent="0.25">
      <c r="A296"/>
      <c r="B296"/>
      <c r="E296" s="106"/>
      <c r="F296" s="106"/>
      <c r="G296" s="106"/>
      <c r="H296" s="106"/>
      <c r="I296"/>
      <c r="J296"/>
      <c r="K296"/>
      <c r="L296"/>
      <c r="M296"/>
      <c r="N296"/>
      <c r="V296" t="s">
        <v>627</v>
      </c>
      <c r="W296" t="s">
        <v>628</v>
      </c>
      <c r="AB296"/>
      <c r="AC296"/>
      <c r="AD296"/>
      <c r="AE296"/>
      <c r="AF296"/>
      <c r="AG296"/>
      <c r="AH296"/>
    </row>
    <row r="297" spans="1:34" s="62" customFormat="1" x14ac:dyDescent="0.25">
      <c r="A297"/>
      <c r="B297"/>
      <c r="E297" s="106"/>
      <c r="F297" s="106"/>
      <c r="G297" s="106"/>
      <c r="H297" s="106"/>
      <c r="I297"/>
      <c r="J297"/>
      <c r="K297"/>
      <c r="L297"/>
      <c r="M297"/>
      <c r="N297"/>
      <c r="V297" t="s">
        <v>629</v>
      </c>
      <c r="W297" t="s">
        <v>630</v>
      </c>
      <c r="AB297"/>
      <c r="AC297"/>
      <c r="AD297"/>
      <c r="AE297"/>
      <c r="AF297"/>
      <c r="AG297"/>
      <c r="AH297"/>
    </row>
    <row r="298" spans="1:34" s="62" customFormat="1" x14ac:dyDescent="0.25">
      <c r="A298"/>
      <c r="B298"/>
      <c r="E298" s="106"/>
      <c r="F298" s="106"/>
      <c r="G298" s="106"/>
      <c r="H298" s="106"/>
      <c r="I298"/>
      <c r="J298"/>
      <c r="K298"/>
      <c r="L298"/>
      <c r="M298"/>
      <c r="N298"/>
      <c r="V298" t="s">
        <v>631</v>
      </c>
      <c r="W298" t="s">
        <v>590</v>
      </c>
      <c r="AB298"/>
      <c r="AC298"/>
      <c r="AD298"/>
      <c r="AE298"/>
      <c r="AF298"/>
      <c r="AG298"/>
      <c r="AH298"/>
    </row>
    <row r="299" spans="1:34" s="62" customFormat="1" x14ac:dyDescent="0.25">
      <c r="A299"/>
      <c r="B299"/>
      <c r="E299" s="106"/>
      <c r="F299" s="106"/>
      <c r="G299" s="106"/>
      <c r="H299" s="106"/>
      <c r="I299"/>
      <c r="J299"/>
      <c r="K299"/>
      <c r="L299"/>
      <c r="M299"/>
      <c r="N299"/>
      <c r="V299" t="s">
        <v>632</v>
      </c>
      <c r="W299" t="s">
        <v>586</v>
      </c>
      <c r="AB299"/>
      <c r="AC299"/>
      <c r="AD299"/>
      <c r="AE299"/>
      <c r="AF299"/>
      <c r="AG299"/>
      <c r="AH299"/>
    </row>
    <row r="300" spans="1:34" s="62" customFormat="1" x14ac:dyDescent="0.25">
      <c r="A300"/>
      <c r="B300"/>
      <c r="E300" s="106"/>
      <c r="F300" s="106"/>
      <c r="G300" s="106"/>
      <c r="H300" s="106"/>
      <c r="I300"/>
      <c r="J300"/>
      <c r="K300"/>
      <c r="L300"/>
      <c r="M300"/>
      <c r="N300"/>
      <c r="V300" t="s">
        <v>633</v>
      </c>
      <c r="W300" t="s">
        <v>634</v>
      </c>
      <c r="AB300"/>
      <c r="AC300"/>
      <c r="AD300"/>
      <c r="AE300"/>
      <c r="AF300"/>
      <c r="AG300"/>
      <c r="AH300"/>
    </row>
    <row r="301" spans="1:34" s="62" customFormat="1" x14ac:dyDescent="0.25">
      <c r="A301"/>
      <c r="B301"/>
      <c r="E301" s="106"/>
      <c r="F301" s="106"/>
      <c r="G301" s="106"/>
      <c r="H301" s="106"/>
      <c r="I301"/>
      <c r="J301"/>
      <c r="K301"/>
      <c r="L301"/>
      <c r="M301"/>
      <c r="N301"/>
      <c r="V301" t="s">
        <v>635</v>
      </c>
      <c r="W301" t="s">
        <v>588</v>
      </c>
      <c r="AB301"/>
      <c r="AC301"/>
      <c r="AD301"/>
      <c r="AE301"/>
      <c r="AF301"/>
      <c r="AG301"/>
      <c r="AH301"/>
    </row>
    <row r="302" spans="1:34" s="62" customFormat="1" x14ac:dyDescent="0.25">
      <c r="A302"/>
      <c r="B302"/>
      <c r="E302" s="106"/>
      <c r="F302" s="106"/>
      <c r="G302" s="106"/>
      <c r="H302" s="106"/>
      <c r="I302"/>
      <c r="J302"/>
      <c r="K302"/>
      <c r="L302"/>
      <c r="M302"/>
      <c r="N302"/>
      <c r="V302" t="s">
        <v>636</v>
      </c>
      <c r="W302" t="s">
        <v>590</v>
      </c>
      <c r="AB302"/>
      <c r="AC302"/>
      <c r="AD302"/>
      <c r="AE302"/>
      <c r="AF302"/>
      <c r="AG302"/>
      <c r="AH302"/>
    </row>
    <row r="303" spans="1:34" s="62" customFormat="1" x14ac:dyDescent="0.25">
      <c r="A303"/>
      <c r="B303"/>
      <c r="E303" s="106"/>
      <c r="F303" s="106"/>
      <c r="G303" s="106"/>
      <c r="H303" s="106"/>
      <c r="I303"/>
      <c r="J303"/>
      <c r="K303"/>
      <c r="L303"/>
      <c r="M303"/>
      <c r="N303"/>
      <c r="V303" t="s">
        <v>637</v>
      </c>
      <c r="W303" t="s">
        <v>586</v>
      </c>
      <c r="AB303"/>
      <c r="AC303"/>
      <c r="AD303"/>
      <c r="AE303"/>
      <c r="AF303"/>
      <c r="AG303"/>
      <c r="AH303"/>
    </row>
    <row r="304" spans="1:34" s="62" customFormat="1" x14ac:dyDescent="0.25">
      <c r="A304"/>
      <c r="B304"/>
      <c r="E304" s="106"/>
      <c r="F304" s="106"/>
      <c r="G304" s="106"/>
      <c r="H304" s="106"/>
      <c r="I304"/>
      <c r="J304"/>
      <c r="K304"/>
      <c r="L304"/>
      <c r="M304"/>
      <c r="N304"/>
      <c r="V304" t="s">
        <v>638</v>
      </c>
      <c r="W304" t="s">
        <v>588</v>
      </c>
      <c r="AB304"/>
      <c r="AC304"/>
      <c r="AD304"/>
      <c r="AE304"/>
      <c r="AF304"/>
      <c r="AG304"/>
      <c r="AH304"/>
    </row>
    <row r="305" spans="1:34" s="62" customFormat="1" x14ac:dyDescent="0.25">
      <c r="A305"/>
      <c r="B305"/>
      <c r="E305" s="106"/>
      <c r="F305" s="106"/>
      <c r="G305" s="106"/>
      <c r="H305" s="106"/>
      <c r="I305"/>
      <c r="J305"/>
      <c r="K305"/>
      <c r="L305"/>
      <c r="M305"/>
      <c r="N305"/>
      <c r="V305" t="s">
        <v>639</v>
      </c>
      <c r="W305" t="s">
        <v>640</v>
      </c>
      <c r="AB305"/>
      <c r="AC305"/>
      <c r="AD305"/>
      <c r="AE305"/>
      <c r="AF305"/>
      <c r="AG305"/>
      <c r="AH305"/>
    </row>
    <row r="306" spans="1:34" s="62" customFormat="1" x14ac:dyDescent="0.25">
      <c r="A306"/>
      <c r="B306"/>
      <c r="E306" s="106"/>
      <c r="F306" s="106"/>
      <c r="G306" s="106"/>
      <c r="H306" s="106"/>
      <c r="I306"/>
      <c r="J306"/>
      <c r="K306"/>
      <c r="L306"/>
      <c r="M306"/>
      <c r="N306"/>
      <c r="V306" t="s">
        <v>641</v>
      </c>
      <c r="W306" t="s">
        <v>640</v>
      </c>
      <c r="AB306"/>
      <c r="AC306"/>
      <c r="AD306"/>
      <c r="AE306"/>
      <c r="AF306"/>
      <c r="AG306"/>
      <c r="AH306"/>
    </row>
    <row r="307" spans="1:34" s="62" customFormat="1" x14ac:dyDescent="0.25">
      <c r="A307"/>
      <c r="B307"/>
      <c r="E307" s="106"/>
      <c r="F307" s="106"/>
      <c r="G307" s="106"/>
      <c r="H307" s="106"/>
      <c r="I307"/>
      <c r="J307"/>
      <c r="K307"/>
      <c r="L307"/>
      <c r="M307"/>
      <c r="N307"/>
      <c r="V307" t="s">
        <v>642</v>
      </c>
      <c r="W307" t="s">
        <v>643</v>
      </c>
      <c r="AB307"/>
      <c r="AC307"/>
      <c r="AD307"/>
      <c r="AE307"/>
      <c r="AF307"/>
      <c r="AG307"/>
      <c r="AH307"/>
    </row>
    <row r="308" spans="1:34" s="62" customFormat="1" x14ac:dyDescent="0.25">
      <c r="A308"/>
      <c r="B308"/>
      <c r="E308" s="106"/>
      <c r="F308" s="106"/>
      <c r="G308" s="106"/>
      <c r="H308" s="106"/>
      <c r="I308"/>
      <c r="J308"/>
      <c r="K308"/>
      <c r="L308"/>
      <c r="M308"/>
      <c r="N308"/>
      <c r="V308" t="s">
        <v>644</v>
      </c>
      <c r="W308" t="s">
        <v>553</v>
      </c>
      <c r="AB308"/>
      <c r="AC308"/>
      <c r="AD308"/>
      <c r="AE308"/>
      <c r="AF308"/>
      <c r="AG308"/>
      <c r="AH308"/>
    </row>
    <row r="309" spans="1:34" s="62" customFormat="1" x14ac:dyDescent="0.25">
      <c r="A309"/>
      <c r="B309"/>
      <c r="E309" s="106"/>
      <c r="F309" s="106"/>
      <c r="G309" s="106"/>
      <c r="H309" s="106"/>
      <c r="I309"/>
      <c r="J309"/>
      <c r="K309"/>
      <c r="L309"/>
      <c r="M309"/>
      <c r="N309"/>
      <c r="V309" t="s">
        <v>36</v>
      </c>
      <c r="W309" t="s">
        <v>645</v>
      </c>
      <c r="AB309"/>
      <c r="AC309"/>
      <c r="AD309"/>
      <c r="AE309"/>
      <c r="AF309"/>
      <c r="AG309"/>
      <c r="AH309"/>
    </row>
    <row r="310" spans="1:34" s="62" customFormat="1" x14ac:dyDescent="0.25">
      <c r="A310"/>
      <c r="B310"/>
      <c r="E310" s="106"/>
      <c r="F310" s="106"/>
      <c r="G310" s="106"/>
      <c r="H310" s="106"/>
      <c r="I310"/>
      <c r="J310"/>
      <c r="K310"/>
      <c r="L310"/>
      <c r="M310"/>
      <c r="N310"/>
      <c r="V310" t="s">
        <v>646</v>
      </c>
      <c r="W310" t="s">
        <v>647</v>
      </c>
      <c r="AB310"/>
      <c r="AC310"/>
      <c r="AD310"/>
      <c r="AE310"/>
      <c r="AF310"/>
      <c r="AG310"/>
      <c r="AH310"/>
    </row>
    <row r="311" spans="1:34" s="62" customFormat="1" x14ac:dyDescent="0.25">
      <c r="A311"/>
      <c r="B311"/>
      <c r="E311" s="106"/>
      <c r="F311" s="106"/>
      <c r="G311" s="106"/>
      <c r="H311" s="106"/>
      <c r="I311"/>
      <c r="J311"/>
      <c r="K311"/>
      <c r="L311"/>
      <c r="M311"/>
      <c r="N311"/>
      <c r="V311" t="s">
        <v>648</v>
      </c>
      <c r="W311" t="s">
        <v>649</v>
      </c>
      <c r="AB311"/>
      <c r="AC311"/>
      <c r="AD311"/>
      <c r="AE311"/>
      <c r="AF311"/>
      <c r="AG311"/>
      <c r="AH311"/>
    </row>
    <row r="312" spans="1:34" s="62" customFormat="1" x14ac:dyDescent="0.25">
      <c r="A312"/>
      <c r="B312"/>
      <c r="E312" s="106"/>
      <c r="F312" s="106"/>
      <c r="G312" s="106"/>
      <c r="H312" s="106"/>
      <c r="I312"/>
      <c r="J312"/>
      <c r="K312"/>
      <c r="L312"/>
      <c r="M312"/>
      <c r="N312"/>
      <c r="V312" t="s">
        <v>650</v>
      </c>
      <c r="W312" t="s">
        <v>651</v>
      </c>
      <c r="AB312"/>
      <c r="AC312"/>
      <c r="AD312"/>
      <c r="AE312"/>
      <c r="AF312"/>
      <c r="AG312"/>
      <c r="AH312"/>
    </row>
    <row r="313" spans="1:34" s="62" customFormat="1" x14ac:dyDescent="0.25">
      <c r="A313"/>
      <c r="B313"/>
      <c r="E313" s="106"/>
      <c r="F313" s="106"/>
      <c r="G313" s="106"/>
      <c r="H313" s="106"/>
      <c r="I313"/>
      <c r="J313"/>
      <c r="K313"/>
      <c r="L313"/>
      <c r="M313"/>
      <c r="N313"/>
      <c r="V313" t="s">
        <v>652</v>
      </c>
      <c r="W313" t="s">
        <v>651</v>
      </c>
      <c r="AB313"/>
      <c r="AC313"/>
      <c r="AD313"/>
      <c r="AE313"/>
      <c r="AF313"/>
      <c r="AG313"/>
      <c r="AH313"/>
    </row>
    <row r="314" spans="1:34" s="62" customFormat="1" x14ac:dyDescent="0.25">
      <c r="A314"/>
      <c r="B314"/>
      <c r="E314" s="106"/>
      <c r="F314" s="106"/>
      <c r="G314" s="106"/>
      <c r="H314" s="106"/>
      <c r="I314"/>
      <c r="J314"/>
      <c r="K314"/>
      <c r="L314"/>
      <c r="M314"/>
      <c r="N314"/>
      <c r="V314" t="s">
        <v>653</v>
      </c>
      <c r="W314" t="s">
        <v>654</v>
      </c>
      <c r="AB314"/>
      <c r="AC314"/>
      <c r="AD314"/>
      <c r="AE314"/>
      <c r="AF314"/>
      <c r="AG314"/>
      <c r="AH314"/>
    </row>
    <row r="315" spans="1:34" s="62" customFormat="1" x14ac:dyDescent="0.25">
      <c r="A315"/>
      <c r="B315"/>
      <c r="E315" s="106"/>
      <c r="F315" s="106"/>
      <c r="G315" s="106"/>
      <c r="H315" s="106"/>
      <c r="I315"/>
      <c r="J315"/>
      <c r="K315"/>
      <c r="L315"/>
      <c r="M315"/>
      <c r="N315"/>
      <c r="V315" t="s">
        <v>38</v>
      </c>
      <c r="W315" t="s">
        <v>654</v>
      </c>
      <c r="AB315"/>
      <c r="AC315"/>
      <c r="AD315"/>
      <c r="AE315"/>
      <c r="AF315"/>
      <c r="AG315"/>
      <c r="AH315"/>
    </row>
    <row r="316" spans="1:34" s="62" customFormat="1" x14ac:dyDescent="0.25">
      <c r="A316"/>
      <c r="B316"/>
      <c r="E316" s="106"/>
      <c r="F316" s="106"/>
      <c r="G316" s="106"/>
      <c r="H316" s="106"/>
      <c r="I316"/>
      <c r="J316"/>
      <c r="K316"/>
      <c r="L316"/>
      <c r="M316"/>
      <c r="N316"/>
      <c r="V316" t="s">
        <v>655</v>
      </c>
      <c r="W316" t="s">
        <v>656</v>
      </c>
      <c r="AB316"/>
      <c r="AC316"/>
      <c r="AD316"/>
      <c r="AE316"/>
      <c r="AF316"/>
      <c r="AG316"/>
      <c r="AH316"/>
    </row>
    <row r="317" spans="1:34" s="62" customFormat="1" x14ac:dyDescent="0.25">
      <c r="A317"/>
      <c r="B317"/>
      <c r="E317" s="106"/>
      <c r="F317" s="106"/>
      <c r="G317" s="106"/>
      <c r="H317" s="106"/>
      <c r="I317"/>
      <c r="J317"/>
      <c r="K317"/>
      <c r="L317"/>
      <c r="M317"/>
      <c r="N317"/>
      <c r="V317" t="s">
        <v>657</v>
      </c>
      <c r="W317" t="s">
        <v>656</v>
      </c>
      <c r="AB317"/>
      <c r="AC317"/>
      <c r="AD317"/>
      <c r="AE317"/>
      <c r="AF317"/>
      <c r="AG317"/>
      <c r="AH317"/>
    </row>
    <row r="318" spans="1:34" s="62" customFormat="1" x14ac:dyDescent="0.25">
      <c r="A318"/>
      <c r="B318"/>
      <c r="E318" s="106"/>
      <c r="F318" s="106"/>
      <c r="G318" s="106"/>
      <c r="H318" s="106"/>
      <c r="I318"/>
      <c r="J318"/>
      <c r="K318"/>
      <c r="L318"/>
      <c r="M318"/>
      <c r="N318"/>
      <c r="V318" t="s">
        <v>658</v>
      </c>
      <c r="W318" t="s">
        <v>656</v>
      </c>
      <c r="AB318"/>
      <c r="AC318"/>
      <c r="AD318"/>
      <c r="AE318"/>
      <c r="AF318"/>
      <c r="AG318"/>
      <c r="AH318"/>
    </row>
    <row r="319" spans="1:34" s="62" customFormat="1" x14ac:dyDescent="0.25">
      <c r="A319"/>
      <c r="B319"/>
      <c r="E319" s="106"/>
      <c r="F319" s="106"/>
      <c r="G319" s="106"/>
      <c r="H319" s="106"/>
      <c r="I319"/>
      <c r="J319"/>
      <c r="K319"/>
      <c r="L319"/>
      <c r="M319"/>
      <c r="N319"/>
      <c r="V319" t="s">
        <v>659</v>
      </c>
      <c r="W319" t="s">
        <v>660</v>
      </c>
      <c r="AB319"/>
      <c r="AC319"/>
      <c r="AD319"/>
      <c r="AE319"/>
      <c r="AF319"/>
      <c r="AG319"/>
      <c r="AH319"/>
    </row>
    <row r="320" spans="1:34" s="62" customFormat="1" x14ac:dyDescent="0.25">
      <c r="A320"/>
      <c r="B320"/>
      <c r="E320" s="106"/>
      <c r="F320" s="106"/>
      <c r="G320" s="106"/>
      <c r="H320" s="106"/>
      <c r="I320"/>
      <c r="J320"/>
      <c r="K320"/>
      <c r="L320"/>
      <c r="M320"/>
      <c r="N320"/>
      <c r="V320" t="s">
        <v>661</v>
      </c>
      <c r="W320" t="s">
        <v>662</v>
      </c>
      <c r="AB320"/>
      <c r="AC320"/>
      <c r="AD320"/>
      <c r="AE320"/>
      <c r="AF320"/>
      <c r="AG320"/>
      <c r="AH320"/>
    </row>
    <row r="321" spans="1:34" s="62" customFormat="1" x14ac:dyDescent="0.25">
      <c r="A321"/>
      <c r="B321"/>
      <c r="E321" s="106"/>
      <c r="F321" s="106"/>
      <c r="G321" s="106"/>
      <c r="H321" s="106"/>
      <c r="I321"/>
      <c r="J321"/>
      <c r="K321"/>
      <c r="L321"/>
      <c r="M321"/>
      <c r="N321"/>
      <c r="V321" t="s">
        <v>663</v>
      </c>
      <c r="W321" t="s">
        <v>662</v>
      </c>
      <c r="AB321"/>
      <c r="AC321"/>
      <c r="AD321"/>
      <c r="AE321"/>
      <c r="AF321"/>
      <c r="AG321"/>
      <c r="AH321"/>
    </row>
    <row r="322" spans="1:34" s="62" customFormat="1" x14ac:dyDescent="0.25">
      <c r="A322"/>
      <c r="B322"/>
      <c r="E322" s="106"/>
      <c r="F322" s="106"/>
      <c r="G322" s="106"/>
      <c r="H322" s="106"/>
      <c r="I322"/>
      <c r="J322"/>
      <c r="K322"/>
      <c r="L322"/>
      <c r="M322"/>
      <c r="N322"/>
      <c r="V322" t="s">
        <v>664</v>
      </c>
      <c r="W322" t="s">
        <v>662</v>
      </c>
      <c r="AB322"/>
      <c r="AC322"/>
      <c r="AD322"/>
      <c r="AE322"/>
      <c r="AF322"/>
      <c r="AG322"/>
      <c r="AH322"/>
    </row>
    <row r="323" spans="1:34" s="62" customFormat="1" x14ac:dyDescent="0.25">
      <c r="A323"/>
      <c r="B323"/>
      <c r="E323" s="106"/>
      <c r="F323" s="106"/>
      <c r="G323" s="106"/>
      <c r="H323" s="106"/>
      <c r="I323"/>
      <c r="J323"/>
      <c r="K323"/>
      <c r="L323"/>
      <c r="M323"/>
      <c r="N323"/>
      <c r="V323" t="s">
        <v>665</v>
      </c>
      <c r="W323" t="s">
        <v>662</v>
      </c>
      <c r="AB323"/>
      <c r="AC323"/>
      <c r="AD323"/>
      <c r="AE323"/>
      <c r="AF323"/>
      <c r="AG323"/>
      <c r="AH323"/>
    </row>
    <row r="324" spans="1:34" s="62" customFormat="1" x14ac:dyDescent="0.25">
      <c r="A324"/>
      <c r="B324"/>
      <c r="E324" s="106"/>
      <c r="F324" s="106"/>
      <c r="G324" s="106"/>
      <c r="H324" s="106"/>
      <c r="I324"/>
      <c r="J324"/>
      <c r="K324"/>
      <c r="L324"/>
      <c r="M324"/>
      <c r="N324"/>
      <c r="V324" t="s">
        <v>666</v>
      </c>
      <c r="W324" t="s">
        <v>667</v>
      </c>
      <c r="AB324"/>
      <c r="AC324"/>
      <c r="AD324"/>
      <c r="AE324"/>
      <c r="AF324"/>
      <c r="AG324"/>
      <c r="AH324"/>
    </row>
    <row r="325" spans="1:34" s="62" customFormat="1" x14ac:dyDescent="0.25">
      <c r="A325"/>
      <c r="B325"/>
      <c r="E325" s="106"/>
      <c r="F325" s="106"/>
      <c r="G325" s="106"/>
      <c r="H325" s="106"/>
      <c r="I325"/>
      <c r="J325"/>
      <c r="K325"/>
      <c r="L325"/>
      <c r="M325"/>
      <c r="N325"/>
      <c r="V325" t="s">
        <v>668</v>
      </c>
      <c r="W325" t="s">
        <v>669</v>
      </c>
      <c r="AB325"/>
      <c r="AC325"/>
      <c r="AD325"/>
      <c r="AE325"/>
      <c r="AF325"/>
      <c r="AG325"/>
      <c r="AH325"/>
    </row>
    <row r="326" spans="1:34" s="62" customFormat="1" x14ac:dyDescent="0.25">
      <c r="A326"/>
      <c r="B326"/>
      <c r="E326" s="106"/>
      <c r="F326" s="106"/>
      <c r="G326" s="106"/>
      <c r="H326" s="106"/>
      <c r="I326"/>
      <c r="J326"/>
      <c r="K326"/>
      <c r="L326"/>
      <c r="M326"/>
      <c r="N326"/>
      <c r="V326" t="s">
        <v>670</v>
      </c>
      <c r="W326" t="s">
        <v>671</v>
      </c>
      <c r="AB326"/>
      <c r="AC326"/>
      <c r="AD326"/>
      <c r="AE326"/>
      <c r="AF326"/>
      <c r="AG326"/>
      <c r="AH326"/>
    </row>
    <row r="327" spans="1:34" s="62" customFormat="1" x14ac:dyDescent="0.25">
      <c r="A327"/>
      <c r="B327"/>
      <c r="E327" s="106"/>
      <c r="F327" s="106"/>
      <c r="G327" s="106"/>
      <c r="H327" s="106"/>
      <c r="I327"/>
      <c r="J327"/>
      <c r="K327"/>
      <c r="L327"/>
      <c r="M327"/>
      <c r="N327"/>
      <c r="V327" t="s">
        <v>672</v>
      </c>
      <c r="W327" t="s">
        <v>673</v>
      </c>
      <c r="AB327"/>
      <c r="AC327"/>
      <c r="AD327"/>
      <c r="AE327"/>
      <c r="AF327"/>
      <c r="AG327"/>
      <c r="AH327"/>
    </row>
    <row r="328" spans="1:34" s="62" customFormat="1" x14ac:dyDescent="0.25">
      <c r="A328"/>
      <c r="B328"/>
      <c r="E328" s="106"/>
      <c r="F328" s="106"/>
      <c r="G328" s="106"/>
      <c r="H328" s="106"/>
      <c r="I328"/>
      <c r="J328"/>
      <c r="K328"/>
      <c r="L328"/>
      <c r="M328"/>
      <c r="N328"/>
      <c r="V328" t="s">
        <v>674</v>
      </c>
      <c r="W328" t="s">
        <v>675</v>
      </c>
      <c r="AB328"/>
      <c r="AC328"/>
      <c r="AD328"/>
      <c r="AE328"/>
      <c r="AF328"/>
      <c r="AG328"/>
      <c r="AH328"/>
    </row>
    <row r="329" spans="1:34" s="62" customFormat="1" x14ac:dyDescent="0.25">
      <c r="A329"/>
      <c r="B329"/>
      <c r="E329" s="106"/>
      <c r="F329" s="106"/>
      <c r="G329" s="106"/>
      <c r="H329" s="106"/>
      <c r="I329"/>
      <c r="J329"/>
      <c r="K329"/>
      <c r="L329"/>
      <c r="M329"/>
      <c r="N329"/>
      <c r="V329" t="s">
        <v>676</v>
      </c>
      <c r="W329" t="s">
        <v>677</v>
      </c>
      <c r="AB329"/>
      <c r="AC329"/>
      <c r="AD329"/>
      <c r="AE329"/>
      <c r="AF329"/>
      <c r="AG329"/>
      <c r="AH329"/>
    </row>
    <row r="330" spans="1:34" s="62" customFormat="1" x14ac:dyDescent="0.25">
      <c r="A330"/>
      <c r="B330"/>
      <c r="E330" s="106"/>
      <c r="F330" s="106"/>
      <c r="G330" s="106"/>
      <c r="H330" s="106"/>
      <c r="I330"/>
      <c r="J330"/>
      <c r="K330"/>
      <c r="L330"/>
      <c r="M330"/>
      <c r="N330"/>
      <c r="V330" t="s">
        <v>678</v>
      </c>
      <c r="W330" t="s">
        <v>677</v>
      </c>
      <c r="AB330"/>
      <c r="AC330"/>
      <c r="AD330"/>
      <c r="AE330"/>
      <c r="AF330"/>
      <c r="AG330"/>
      <c r="AH330"/>
    </row>
    <row r="331" spans="1:34" s="62" customFormat="1" x14ac:dyDescent="0.25">
      <c r="A331"/>
      <c r="B331"/>
      <c r="E331" s="106"/>
      <c r="F331" s="106"/>
      <c r="G331" s="106"/>
      <c r="H331" s="106"/>
      <c r="I331"/>
      <c r="J331"/>
      <c r="K331"/>
      <c r="L331"/>
      <c r="M331"/>
      <c r="N331"/>
      <c r="V331" t="s">
        <v>40</v>
      </c>
      <c r="W331" t="s">
        <v>679</v>
      </c>
      <c r="AB331"/>
      <c r="AC331"/>
      <c r="AD331"/>
      <c r="AE331"/>
      <c r="AF331"/>
      <c r="AG331"/>
      <c r="AH331"/>
    </row>
    <row r="332" spans="1:34" s="62" customFormat="1" x14ac:dyDescent="0.25">
      <c r="A332"/>
      <c r="B332"/>
      <c r="E332" s="106"/>
      <c r="F332" s="106"/>
      <c r="G332" s="106"/>
      <c r="H332" s="106"/>
      <c r="I332"/>
      <c r="J332"/>
      <c r="K332"/>
      <c r="L332"/>
      <c r="M332"/>
      <c r="N332"/>
      <c r="V332" t="s">
        <v>680</v>
      </c>
      <c r="W332" t="s">
        <v>681</v>
      </c>
      <c r="AB332"/>
      <c r="AC332"/>
      <c r="AD332"/>
      <c r="AE332"/>
      <c r="AF332"/>
      <c r="AG332"/>
      <c r="AH332"/>
    </row>
    <row r="333" spans="1:34" s="62" customFormat="1" x14ac:dyDescent="0.25">
      <c r="A333"/>
      <c r="B333"/>
      <c r="E333" s="106"/>
      <c r="F333" s="106"/>
      <c r="G333" s="106"/>
      <c r="H333" s="106"/>
      <c r="I333"/>
      <c r="J333"/>
      <c r="K333"/>
      <c r="L333"/>
      <c r="M333"/>
      <c r="N333"/>
      <c r="V333" t="s">
        <v>682</v>
      </c>
      <c r="W333" t="s">
        <v>683</v>
      </c>
      <c r="AB333"/>
      <c r="AC333"/>
      <c r="AD333"/>
      <c r="AE333"/>
      <c r="AF333"/>
      <c r="AG333"/>
      <c r="AH333"/>
    </row>
    <row r="334" spans="1:34" s="62" customFormat="1" x14ac:dyDescent="0.25">
      <c r="A334"/>
      <c r="B334"/>
      <c r="E334" s="106"/>
      <c r="F334" s="106"/>
      <c r="G334" s="106"/>
      <c r="H334" s="106"/>
      <c r="I334"/>
      <c r="J334"/>
      <c r="K334"/>
      <c r="L334"/>
      <c r="M334"/>
      <c r="N334"/>
      <c r="V334" t="s">
        <v>684</v>
      </c>
      <c r="W334" t="s">
        <v>685</v>
      </c>
      <c r="AB334"/>
      <c r="AC334"/>
      <c r="AD334"/>
      <c r="AE334"/>
      <c r="AF334"/>
      <c r="AG334"/>
      <c r="AH334"/>
    </row>
    <row r="335" spans="1:34" s="62" customFormat="1" x14ac:dyDescent="0.25">
      <c r="A335"/>
      <c r="B335"/>
      <c r="E335" s="106"/>
      <c r="F335" s="106"/>
      <c r="G335" s="106"/>
      <c r="H335" s="106"/>
      <c r="I335"/>
      <c r="J335"/>
      <c r="K335"/>
      <c r="L335"/>
      <c r="M335"/>
      <c r="N335"/>
      <c r="V335" t="s">
        <v>686</v>
      </c>
      <c r="W335" t="s">
        <v>685</v>
      </c>
      <c r="AB335"/>
      <c r="AC335"/>
      <c r="AD335"/>
      <c r="AE335"/>
      <c r="AF335"/>
      <c r="AG335"/>
      <c r="AH335"/>
    </row>
    <row r="336" spans="1:34" s="62" customFormat="1" x14ac:dyDescent="0.25">
      <c r="A336"/>
      <c r="B336"/>
      <c r="E336" s="106"/>
      <c r="F336" s="106"/>
      <c r="G336" s="106"/>
      <c r="H336" s="106"/>
      <c r="I336"/>
      <c r="J336"/>
      <c r="K336"/>
      <c r="L336"/>
      <c r="M336"/>
      <c r="N336"/>
      <c r="V336" t="s">
        <v>687</v>
      </c>
      <c r="W336" t="s">
        <v>685</v>
      </c>
      <c r="AB336"/>
      <c r="AC336"/>
      <c r="AD336"/>
      <c r="AE336"/>
      <c r="AF336"/>
      <c r="AG336"/>
      <c r="AH336"/>
    </row>
    <row r="337" spans="1:34" s="62" customFormat="1" x14ac:dyDescent="0.25">
      <c r="A337"/>
      <c r="B337"/>
      <c r="E337" s="106"/>
      <c r="F337" s="106"/>
      <c r="G337" s="106"/>
      <c r="H337" s="106"/>
      <c r="I337"/>
      <c r="J337"/>
      <c r="K337"/>
      <c r="L337"/>
      <c r="M337"/>
      <c r="N337"/>
      <c r="V337" t="s">
        <v>688</v>
      </c>
      <c r="W337" t="s">
        <v>689</v>
      </c>
      <c r="AB337"/>
      <c r="AC337"/>
      <c r="AD337"/>
      <c r="AE337"/>
      <c r="AF337"/>
      <c r="AG337"/>
      <c r="AH337"/>
    </row>
    <row r="338" spans="1:34" s="62" customFormat="1" x14ac:dyDescent="0.25">
      <c r="A338"/>
      <c r="B338"/>
      <c r="E338" s="106"/>
      <c r="F338" s="106"/>
      <c r="G338" s="106"/>
      <c r="H338" s="106"/>
      <c r="I338"/>
      <c r="J338"/>
      <c r="K338"/>
      <c r="L338"/>
      <c r="M338"/>
      <c r="N338"/>
      <c r="V338" t="s">
        <v>690</v>
      </c>
      <c r="W338" t="s">
        <v>691</v>
      </c>
      <c r="AB338"/>
      <c r="AC338"/>
      <c r="AD338"/>
      <c r="AE338"/>
      <c r="AF338"/>
      <c r="AG338"/>
      <c r="AH338"/>
    </row>
    <row r="339" spans="1:34" s="62" customFormat="1" x14ac:dyDescent="0.25">
      <c r="A339"/>
      <c r="B339"/>
      <c r="E339" s="106"/>
      <c r="F339" s="106"/>
      <c r="G339" s="106"/>
      <c r="H339" s="106"/>
      <c r="I339"/>
      <c r="J339"/>
      <c r="K339"/>
      <c r="L339"/>
      <c r="M339"/>
      <c r="N339"/>
      <c r="V339" t="s">
        <v>692</v>
      </c>
      <c r="W339" t="s">
        <v>693</v>
      </c>
      <c r="AB339"/>
      <c r="AC339"/>
      <c r="AD339"/>
      <c r="AE339"/>
      <c r="AF339"/>
      <c r="AG339"/>
      <c r="AH339"/>
    </row>
    <row r="340" spans="1:34" s="62" customFormat="1" x14ac:dyDescent="0.25">
      <c r="A340"/>
      <c r="B340"/>
      <c r="E340" s="106"/>
      <c r="F340" s="106"/>
      <c r="G340" s="106"/>
      <c r="H340" s="106"/>
      <c r="I340"/>
      <c r="J340"/>
      <c r="K340"/>
      <c r="L340"/>
      <c r="M340"/>
      <c r="N340"/>
      <c r="V340" t="s">
        <v>42</v>
      </c>
      <c r="W340" t="s">
        <v>694</v>
      </c>
      <c r="AB340"/>
      <c r="AC340"/>
      <c r="AD340"/>
      <c r="AE340"/>
      <c r="AF340"/>
      <c r="AG340"/>
      <c r="AH340"/>
    </row>
    <row r="341" spans="1:34" s="62" customFormat="1" x14ac:dyDescent="0.25">
      <c r="A341"/>
      <c r="B341"/>
      <c r="E341" s="106"/>
      <c r="F341" s="106"/>
      <c r="G341" s="106"/>
      <c r="H341" s="106"/>
      <c r="I341"/>
      <c r="J341"/>
      <c r="K341"/>
      <c r="L341"/>
      <c r="M341"/>
      <c r="N341"/>
      <c r="V341" t="s">
        <v>90</v>
      </c>
      <c r="W341" t="s">
        <v>694</v>
      </c>
      <c r="AB341"/>
      <c r="AC341"/>
      <c r="AD341"/>
      <c r="AE341"/>
      <c r="AF341"/>
      <c r="AG341"/>
      <c r="AH341"/>
    </row>
    <row r="342" spans="1:34" s="62" customFormat="1" x14ac:dyDescent="0.25">
      <c r="A342"/>
      <c r="B342"/>
      <c r="E342" s="106"/>
      <c r="F342" s="106"/>
      <c r="G342" s="106"/>
      <c r="H342" s="106"/>
      <c r="I342"/>
      <c r="J342"/>
      <c r="K342"/>
      <c r="L342"/>
      <c r="M342"/>
      <c r="N342"/>
      <c r="V342" t="s">
        <v>695</v>
      </c>
      <c r="W342" t="s">
        <v>696</v>
      </c>
      <c r="AB342"/>
      <c r="AC342"/>
      <c r="AD342"/>
      <c r="AE342"/>
      <c r="AF342"/>
      <c r="AG342"/>
      <c r="AH342"/>
    </row>
    <row r="343" spans="1:34" s="62" customFormat="1" x14ac:dyDescent="0.25">
      <c r="A343"/>
      <c r="B343"/>
      <c r="E343" s="106"/>
      <c r="F343" s="106"/>
      <c r="G343" s="106"/>
      <c r="H343" s="106"/>
      <c r="I343"/>
      <c r="J343"/>
      <c r="K343"/>
      <c r="L343"/>
      <c r="M343"/>
      <c r="N343"/>
      <c r="V343" t="s">
        <v>697</v>
      </c>
      <c r="W343" t="s">
        <v>698</v>
      </c>
      <c r="AB343"/>
      <c r="AC343"/>
      <c r="AD343"/>
      <c r="AE343"/>
      <c r="AF343"/>
      <c r="AG343"/>
      <c r="AH343"/>
    </row>
    <row r="344" spans="1:34" s="62" customFormat="1" x14ac:dyDescent="0.25">
      <c r="A344"/>
      <c r="B344"/>
      <c r="E344" s="106"/>
      <c r="F344" s="106"/>
      <c r="G344" s="106"/>
      <c r="H344" s="106"/>
      <c r="I344"/>
      <c r="J344"/>
      <c r="K344"/>
      <c r="L344"/>
      <c r="M344"/>
      <c r="N344"/>
      <c r="V344" t="s">
        <v>699</v>
      </c>
      <c r="W344" t="s">
        <v>698</v>
      </c>
      <c r="AB344"/>
      <c r="AC344"/>
      <c r="AD344"/>
      <c r="AE344"/>
      <c r="AF344"/>
      <c r="AG344"/>
      <c r="AH344"/>
    </row>
    <row r="345" spans="1:34" s="62" customFormat="1" x14ac:dyDescent="0.25">
      <c r="A345"/>
      <c r="B345"/>
      <c r="E345" s="106"/>
      <c r="F345" s="106"/>
      <c r="G345" s="106"/>
      <c r="H345" s="106"/>
      <c r="I345"/>
      <c r="J345"/>
      <c r="K345"/>
      <c r="L345"/>
      <c r="M345"/>
      <c r="N345"/>
      <c r="V345" t="s">
        <v>700</v>
      </c>
      <c r="W345" t="s">
        <v>701</v>
      </c>
      <c r="AB345"/>
      <c r="AC345"/>
      <c r="AD345"/>
      <c r="AE345"/>
      <c r="AF345"/>
      <c r="AG345"/>
      <c r="AH345"/>
    </row>
    <row r="346" spans="1:34" s="62" customFormat="1" x14ac:dyDescent="0.25">
      <c r="A346"/>
      <c r="B346"/>
      <c r="E346" s="106"/>
      <c r="F346" s="106"/>
      <c r="G346" s="106"/>
      <c r="H346" s="106"/>
      <c r="I346"/>
      <c r="J346"/>
      <c r="K346"/>
      <c r="L346"/>
      <c r="M346"/>
      <c r="N346"/>
      <c r="V346" t="s">
        <v>702</v>
      </c>
      <c r="W346" t="s">
        <v>703</v>
      </c>
      <c r="AB346"/>
      <c r="AC346"/>
      <c r="AD346"/>
      <c r="AE346"/>
      <c r="AF346"/>
      <c r="AG346"/>
      <c r="AH346"/>
    </row>
    <row r="347" spans="1:34" s="62" customFormat="1" x14ac:dyDescent="0.25">
      <c r="A347"/>
      <c r="B347"/>
      <c r="E347" s="106"/>
      <c r="F347" s="106"/>
      <c r="G347" s="106"/>
      <c r="H347" s="106"/>
      <c r="I347"/>
      <c r="J347"/>
      <c r="K347"/>
      <c r="L347"/>
      <c r="M347"/>
      <c r="N347"/>
      <c r="V347" t="s">
        <v>704</v>
      </c>
      <c r="W347" t="s">
        <v>705</v>
      </c>
      <c r="AB347"/>
      <c r="AC347"/>
      <c r="AD347"/>
      <c r="AE347"/>
      <c r="AF347"/>
      <c r="AG347"/>
      <c r="AH347"/>
    </row>
    <row r="348" spans="1:34" s="62" customFormat="1" x14ac:dyDescent="0.25">
      <c r="A348"/>
      <c r="B348"/>
      <c r="E348" s="106"/>
      <c r="F348" s="106"/>
      <c r="G348" s="106"/>
      <c r="H348" s="106"/>
      <c r="I348"/>
      <c r="J348"/>
      <c r="K348"/>
      <c r="L348"/>
      <c r="M348"/>
      <c r="N348"/>
      <c r="V348" t="s">
        <v>706</v>
      </c>
      <c r="W348" t="s">
        <v>707</v>
      </c>
      <c r="AB348"/>
      <c r="AC348"/>
      <c r="AD348"/>
      <c r="AE348"/>
      <c r="AF348"/>
      <c r="AG348"/>
      <c r="AH348"/>
    </row>
    <row r="349" spans="1:34" s="62" customFormat="1" x14ac:dyDescent="0.25">
      <c r="A349"/>
      <c r="B349"/>
      <c r="E349" s="106"/>
      <c r="F349" s="106"/>
      <c r="G349" s="106"/>
      <c r="H349" s="106"/>
      <c r="I349"/>
      <c r="J349"/>
      <c r="K349"/>
      <c r="L349"/>
      <c r="M349"/>
      <c r="N349"/>
      <c r="V349" t="s">
        <v>708</v>
      </c>
      <c r="W349" t="s">
        <v>707</v>
      </c>
      <c r="AB349"/>
      <c r="AC349"/>
      <c r="AD349"/>
      <c r="AE349"/>
      <c r="AF349"/>
      <c r="AG349"/>
      <c r="AH349"/>
    </row>
    <row r="350" spans="1:34" s="62" customFormat="1" x14ac:dyDescent="0.25">
      <c r="A350"/>
      <c r="B350"/>
      <c r="E350" s="106"/>
      <c r="F350" s="106"/>
      <c r="G350" s="106"/>
      <c r="H350" s="106"/>
      <c r="I350"/>
      <c r="J350"/>
      <c r="K350"/>
      <c r="L350"/>
      <c r="M350"/>
      <c r="N350"/>
      <c r="V350" t="s">
        <v>709</v>
      </c>
      <c r="W350" t="s">
        <v>707</v>
      </c>
      <c r="AB350"/>
      <c r="AC350"/>
      <c r="AD350"/>
      <c r="AE350"/>
      <c r="AF350"/>
      <c r="AG350"/>
      <c r="AH350"/>
    </row>
    <row r="351" spans="1:34" s="62" customFormat="1" x14ac:dyDescent="0.25">
      <c r="A351"/>
      <c r="B351"/>
      <c r="E351" s="106"/>
      <c r="F351" s="106"/>
      <c r="G351" s="106"/>
      <c r="H351" s="106"/>
      <c r="I351"/>
      <c r="J351"/>
      <c r="K351"/>
      <c r="L351"/>
      <c r="M351"/>
      <c r="N351"/>
      <c r="V351" t="s">
        <v>710</v>
      </c>
      <c r="W351" t="s">
        <v>707</v>
      </c>
      <c r="AB351"/>
      <c r="AC351"/>
      <c r="AD351"/>
      <c r="AE351"/>
      <c r="AF351"/>
      <c r="AG351"/>
      <c r="AH351"/>
    </row>
    <row r="352" spans="1:34" s="62" customFormat="1" x14ac:dyDescent="0.25">
      <c r="A352"/>
      <c r="B352"/>
      <c r="E352" s="106"/>
      <c r="F352" s="106"/>
      <c r="G352" s="106"/>
      <c r="H352" s="106"/>
      <c r="I352"/>
      <c r="J352"/>
      <c r="K352"/>
      <c r="L352"/>
      <c r="M352"/>
      <c r="N352"/>
      <c r="V352" t="s">
        <v>711</v>
      </c>
      <c r="W352" t="s">
        <v>707</v>
      </c>
      <c r="AB352"/>
      <c r="AC352"/>
      <c r="AD352"/>
      <c r="AE352"/>
      <c r="AF352"/>
      <c r="AG352"/>
      <c r="AH352"/>
    </row>
    <row r="353" spans="1:34" s="62" customFormat="1" x14ac:dyDescent="0.25">
      <c r="A353"/>
      <c r="B353"/>
      <c r="E353" s="106"/>
      <c r="F353" s="106"/>
      <c r="G353" s="106"/>
      <c r="H353" s="106"/>
      <c r="I353"/>
      <c r="J353"/>
      <c r="K353"/>
      <c r="L353"/>
      <c r="M353"/>
      <c r="N353"/>
      <c r="V353" t="s">
        <v>712</v>
      </c>
      <c r="W353" t="s">
        <v>713</v>
      </c>
      <c r="AB353"/>
      <c r="AC353"/>
      <c r="AD353"/>
      <c r="AE353"/>
      <c r="AF353"/>
      <c r="AG353"/>
      <c r="AH353"/>
    </row>
    <row r="354" spans="1:34" s="62" customFormat="1" x14ac:dyDescent="0.25">
      <c r="A354"/>
      <c r="B354"/>
      <c r="E354" s="106"/>
      <c r="F354" s="106"/>
      <c r="G354" s="106"/>
      <c r="H354" s="106"/>
      <c r="I354"/>
      <c r="J354"/>
      <c r="K354"/>
      <c r="L354"/>
      <c r="M354"/>
      <c r="N354"/>
      <c r="V354" t="s">
        <v>714</v>
      </c>
      <c r="W354" t="s">
        <v>713</v>
      </c>
      <c r="AB354"/>
      <c r="AC354"/>
      <c r="AD354"/>
      <c r="AE354"/>
      <c r="AF354"/>
      <c r="AG354"/>
      <c r="AH354"/>
    </row>
    <row r="355" spans="1:34" s="62" customFormat="1" x14ac:dyDescent="0.25">
      <c r="A355"/>
      <c r="B355"/>
      <c r="E355" s="106"/>
      <c r="F355" s="106"/>
      <c r="G355" s="106"/>
      <c r="H355" s="106"/>
      <c r="I355"/>
      <c r="J355"/>
      <c r="K355"/>
      <c r="L355"/>
      <c r="M355"/>
      <c r="N355"/>
      <c r="V355" t="s">
        <v>715</v>
      </c>
      <c r="W355" t="s">
        <v>716</v>
      </c>
      <c r="AB355"/>
      <c r="AC355"/>
      <c r="AD355"/>
      <c r="AE355"/>
      <c r="AF355"/>
      <c r="AG355"/>
      <c r="AH355"/>
    </row>
    <row r="356" spans="1:34" s="62" customFormat="1" x14ac:dyDescent="0.25">
      <c r="A356"/>
      <c r="B356"/>
      <c r="E356" s="106"/>
      <c r="F356" s="106"/>
      <c r="G356" s="106"/>
      <c r="H356" s="106"/>
      <c r="I356"/>
      <c r="J356"/>
      <c r="K356"/>
      <c r="L356"/>
      <c r="M356"/>
      <c r="N356"/>
      <c r="V356" t="s">
        <v>717</v>
      </c>
      <c r="W356" t="s">
        <v>716</v>
      </c>
      <c r="AB356"/>
      <c r="AC356"/>
      <c r="AD356"/>
      <c r="AE356"/>
      <c r="AF356"/>
      <c r="AG356"/>
      <c r="AH356"/>
    </row>
    <row r="357" spans="1:34" s="62" customFormat="1" x14ac:dyDescent="0.25">
      <c r="A357"/>
      <c r="B357"/>
      <c r="E357" s="106"/>
      <c r="F357" s="106"/>
      <c r="G357" s="106"/>
      <c r="H357" s="106"/>
      <c r="I357"/>
      <c r="J357"/>
      <c r="K357"/>
      <c r="L357"/>
      <c r="M357"/>
      <c r="N357"/>
      <c r="V357" t="s">
        <v>718</v>
      </c>
      <c r="W357" t="s">
        <v>553</v>
      </c>
      <c r="AB357"/>
      <c r="AC357"/>
      <c r="AD357"/>
      <c r="AE357"/>
      <c r="AF357"/>
      <c r="AG357"/>
      <c r="AH357"/>
    </row>
    <row r="358" spans="1:34" s="62" customFormat="1" x14ac:dyDescent="0.25">
      <c r="A358"/>
      <c r="B358"/>
      <c r="E358" s="106"/>
      <c r="F358" s="106"/>
      <c r="G358" s="106"/>
      <c r="H358" s="106"/>
      <c r="I358"/>
      <c r="J358"/>
      <c r="K358"/>
      <c r="L358"/>
      <c r="M358"/>
      <c r="N358"/>
      <c r="V358" t="s">
        <v>719</v>
      </c>
      <c r="W358" t="s">
        <v>720</v>
      </c>
      <c r="AB358"/>
      <c r="AC358"/>
      <c r="AD358"/>
      <c r="AE358"/>
      <c r="AF358"/>
      <c r="AG358"/>
      <c r="AH358"/>
    </row>
    <row r="359" spans="1:34" s="62" customFormat="1" x14ac:dyDescent="0.25">
      <c r="A359"/>
      <c r="B359"/>
      <c r="E359" s="106"/>
      <c r="F359" s="106"/>
      <c r="G359" s="106"/>
      <c r="H359" s="106"/>
      <c r="I359"/>
      <c r="J359"/>
      <c r="K359"/>
      <c r="L359"/>
      <c r="M359"/>
      <c r="N359"/>
      <c r="V359" t="s">
        <v>44</v>
      </c>
      <c r="W359" t="s">
        <v>721</v>
      </c>
      <c r="AB359"/>
      <c r="AC359"/>
      <c r="AD359"/>
      <c r="AE359"/>
      <c r="AF359"/>
      <c r="AG359"/>
      <c r="AH359"/>
    </row>
    <row r="360" spans="1:34" s="62" customFormat="1" x14ac:dyDescent="0.25">
      <c r="A360"/>
      <c r="B360"/>
      <c r="E360" s="106"/>
      <c r="F360" s="106"/>
      <c r="G360" s="106"/>
      <c r="H360" s="106"/>
      <c r="I360"/>
      <c r="J360"/>
      <c r="K360"/>
      <c r="L360"/>
      <c r="M360"/>
      <c r="N360"/>
      <c r="V360" t="s">
        <v>722</v>
      </c>
      <c r="W360" t="s">
        <v>723</v>
      </c>
      <c r="AB360"/>
      <c r="AC360"/>
      <c r="AD360"/>
      <c r="AE360"/>
      <c r="AF360"/>
      <c r="AG360"/>
      <c r="AH360"/>
    </row>
    <row r="361" spans="1:34" s="62" customFormat="1" x14ac:dyDescent="0.25">
      <c r="A361"/>
      <c r="B361"/>
      <c r="E361" s="106"/>
      <c r="F361" s="106"/>
      <c r="G361" s="106"/>
      <c r="H361" s="106"/>
      <c r="I361"/>
      <c r="J361"/>
      <c r="K361"/>
      <c r="L361"/>
      <c r="M361"/>
      <c r="N361"/>
      <c r="V361" t="s">
        <v>724</v>
      </c>
      <c r="W361" t="s">
        <v>725</v>
      </c>
      <c r="AB361"/>
      <c r="AC361"/>
      <c r="AD361"/>
      <c r="AE361"/>
      <c r="AF361"/>
      <c r="AG361"/>
      <c r="AH361"/>
    </row>
    <row r="362" spans="1:34" s="62" customFormat="1" x14ac:dyDescent="0.25">
      <c r="A362"/>
      <c r="B362"/>
      <c r="E362" s="106"/>
      <c r="F362" s="106"/>
      <c r="G362" s="106"/>
      <c r="H362" s="106"/>
      <c r="I362"/>
      <c r="J362"/>
      <c r="K362"/>
      <c r="L362"/>
      <c r="M362"/>
      <c r="N362"/>
      <c r="V362" t="s">
        <v>726</v>
      </c>
      <c r="W362" t="s">
        <v>553</v>
      </c>
      <c r="AB362"/>
      <c r="AC362"/>
      <c r="AD362"/>
      <c r="AE362"/>
      <c r="AF362"/>
      <c r="AG362"/>
      <c r="AH362"/>
    </row>
    <row r="363" spans="1:34" s="62" customFormat="1" x14ac:dyDescent="0.25">
      <c r="A363"/>
      <c r="B363"/>
      <c r="E363" s="106"/>
      <c r="F363" s="106"/>
      <c r="G363" s="106"/>
      <c r="H363" s="106"/>
      <c r="I363"/>
      <c r="J363"/>
      <c r="K363"/>
      <c r="L363"/>
      <c r="M363"/>
      <c r="N363"/>
      <c r="V363" t="s">
        <v>727</v>
      </c>
      <c r="W363" t="s">
        <v>728</v>
      </c>
      <c r="AB363"/>
      <c r="AC363"/>
      <c r="AD363"/>
      <c r="AE363"/>
      <c r="AF363"/>
      <c r="AG363"/>
      <c r="AH363"/>
    </row>
  </sheetData>
  <mergeCells count="9">
    <mergeCell ref="B28:C28"/>
    <mergeCell ref="D28:E28"/>
    <mergeCell ref="N28:O28"/>
    <mergeCell ref="Q2:Q3"/>
    <mergeCell ref="B2:O2"/>
    <mergeCell ref="B3:O3"/>
    <mergeCell ref="B27:C27"/>
    <mergeCell ref="D27:E27"/>
    <mergeCell ref="N27:O27"/>
  </mergeCells>
  <printOptions horizontalCentered="1" verticalCentered="1"/>
  <pageMargins left="0" right="0" top="0" bottom="0" header="0" footer="0"/>
  <pageSetup paperSize="9"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7EB-47B4-46F5-8C1E-B77991E37AA5}">
  <sheetPr>
    <tabColor theme="2"/>
  </sheetPr>
  <dimension ref="A1:AH363"/>
  <sheetViews>
    <sheetView showGridLines="0" zoomScale="106" zoomScaleNormal="106" zoomScaleSheetLayoutView="106" workbookViewId="0">
      <selection activeCell="R1" sqref="Q1:R3"/>
    </sheetView>
  </sheetViews>
  <sheetFormatPr defaultRowHeight="15" x14ac:dyDescent="0.25"/>
  <cols>
    <col min="1" max="1" width="5" customWidth="1"/>
    <col min="2" max="2" width="7.5703125" customWidth="1"/>
    <col min="3" max="3" width="15.85546875" style="62" customWidth="1"/>
    <col min="4" max="4" width="14.5703125" style="62" customWidth="1"/>
    <col min="5" max="5" width="14" style="106" customWidth="1"/>
    <col min="6" max="8" width="16" style="106" customWidth="1"/>
    <col min="9" max="13" width="16" customWidth="1"/>
    <col min="14" max="14" width="15.85546875" customWidth="1"/>
    <col min="15" max="15" width="6.5703125" style="62" customWidth="1"/>
    <col min="16" max="17" width="11.28515625" style="62" customWidth="1"/>
    <col min="18" max="18" width="16.28515625" style="62" customWidth="1"/>
    <col min="19" max="21" width="11.28515625" style="62" customWidth="1"/>
    <col min="24" max="27" width="11.28515625" style="62" customWidth="1"/>
    <col min="28" max="34" width="12.42578125" customWidth="1"/>
  </cols>
  <sheetData>
    <row r="1" spans="1:34" x14ac:dyDescent="0.25">
      <c r="Q1" s="167"/>
      <c r="R1" s="328" t="s">
        <v>141</v>
      </c>
    </row>
    <row r="2" spans="1:34" ht="33" customHeight="1" x14ac:dyDescent="0.25">
      <c r="B2" s="425" t="s">
        <v>836</v>
      </c>
      <c r="C2" s="426"/>
      <c r="D2" s="426"/>
      <c r="E2" s="426"/>
      <c r="F2" s="426"/>
      <c r="G2" s="426"/>
      <c r="H2" s="426"/>
      <c r="I2" s="426"/>
      <c r="J2" s="426"/>
      <c r="K2" s="426"/>
      <c r="L2" s="426"/>
      <c r="M2" s="426"/>
      <c r="N2" s="426"/>
      <c r="O2" s="427"/>
      <c r="Q2" s="392"/>
      <c r="R2" s="328" t="s">
        <v>142</v>
      </c>
      <c r="V2" t="s">
        <v>156</v>
      </c>
      <c r="W2" t="s">
        <v>157</v>
      </c>
    </row>
    <row r="3" spans="1:34" ht="25.5" customHeight="1" x14ac:dyDescent="0.25">
      <c r="B3" s="542" t="s">
        <v>837</v>
      </c>
      <c r="C3" s="516"/>
      <c r="D3" s="516"/>
      <c r="E3" s="516"/>
      <c r="F3" s="516"/>
      <c r="G3" s="516"/>
      <c r="H3" s="516"/>
      <c r="I3" s="516"/>
      <c r="J3" s="516"/>
      <c r="K3" s="516"/>
      <c r="L3" s="516"/>
      <c r="M3" s="516"/>
      <c r="N3" s="516"/>
      <c r="O3" s="543"/>
      <c r="Q3" s="392"/>
      <c r="R3" s="167"/>
      <c r="V3" t="s">
        <v>158</v>
      </c>
      <c r="W3" t="s">
        <v>159</v>
      </c>
      <c r="X3" s="64"/>
    </row>
    <row r="4" spans="1:34" ht="92.25" customHeight="1" x14ac:dyDescent="0.25">
      <c r="B4" s="255" t="s">
        <v>760</v>
      </c>
      <c r="C4" s="232" t="s">
        <v>732</v>
      </c>
      <c r="D4" s="218" t="s">
        <v>819</v>
      </c>
      <c r="E4" s="252" t="s">
        <v>734</v>
      </c>
      <c r="F4" s="253" t="s">
        <v>801</v>
      </c>
      <c r="G4" s="253" t="s">
        <v>811</v>
      </c>
      <c r="H4" s="253" t="s">
        <v>804</v>
      </c>
      <c r="I4" s="253" t="s">
        <v>806</v>
      </c>
      <c r="J4" s="253" t="s">
        <v>807</v>
      </c>
      <c r="K4" s="254" t="s">
        <v>818</v>
      </c>
      <c r="L4" s="254" t="s">
        <v>808</v>
      </c>
      <c r="M4" s="253" t="s">
        <v>813</v>
      </c>
      <c r="N4" s="233" t="s">
        <v>739</v>
      </c>
      <c r="O4" s="196" t="s">
        <v>740</v>
      </c>
      <c r="V4" t="s">
        <v>3</v>
      </c>
      <c r="W4" t="s">
        <v>164</v>
      </c>
      <c r="Y4" s="63"/>
      <c r="Z4" s="63"/>
      <c r="AA4" s="63"/>
      <c r="AB4" s="63"/>
      <c r="AC4" s="63"/>
      <c r="AD4" s="63"/>
      <c r="AE4" s="63"/>
      <c r="AF4" s="63"/>
      <c r="AG4" s="63"/>
      <c r="AH4" s="63"/>
    </row>
    <row r="5" spans="1:34" ht="30.75" customHeight="1" x14ac:dyDescent="0.25">
      <c r="A5" s="66"/>
      <c r="B5" s="219">
        <v>1</v>
      </c>
      <c r="C5" s="223" t="s">
        <v>12</v>
      </c>
      <c r="D5" s="256">
        <v>0.62475739056620172</v>
      </c>
      <c r="E5" s="257">
        <v>184.13628199999999</v>
      </c>
      <c r="F5" s="222">
        <v>72.405895999999998</v>
      </c>
      <c r="G5" s="222">
        <v>56.188541000000008</v>
      </c>
      <c r="H5" s="222">
        <v>8.7545999999999999E-2</v>
      </c>
      <c r="I5" s="222">
        <v>5.2360389999999999</v>
      </c>
      <c r="J5" s="222">
        <v>4.3541500000000006</v>
      </c>
      <c r="K5" s="222">
        <v>1.6198269999999999</v>
      </c>
      <c r="L5" s="222">
        <v>31.316905999999999</v>
      </c>
      <c r="M5" s="222">
        <v>12.927377000000002</v>
      </c>
      <c r="N5" s="223" t="s">
        <v>13</v>
      </c>
      <c r="O5" s="224">
        <v>1</v>
      </c>
      <c r="T5" s="83"/>
      <c r="V5" t="s">
        <v>165</v>
      </c>
      <c r="W5" t="s">
        <v>166</v>
      </c>
      <c r="Y5" s="63"/>
      <c r="Z5" s="63"/>
      <c r="AA5" s="63"/>
      <c r="AB5" s="63"/>
      <c r="AC5" s="63"/>
      <c r="AD5" s="63"/>
      <c r="AE5" s="63"/>
      <c r="AF5" s="63"/>
      <c r="AG5" s="63"/>
      <c r="AH5" s="63"/>
    </row>
    <row r="6" spans="1:34" ht="30.75" customHeight="1" x14ac:dyDescent="0.25">
      <c r="A6" s="66"/>
      <c r="B6" s="225">
        <v>2</v>
      </c>
      <c r="C6" s="229" t="s">
        <v>10</v>
      </c>
      <c r="D6" s="258">
        <v>0.15158326012541432</v>
      </c>
      <c r="E6" s="259">
        <v>44.676507000000001</v>
      </c>
      <c r="F6" s="228">
        <v>0.67942000000000002</v>
      </c>
      <c r="G6" s="228">
        <v>0.209593</v>
      </c>
      <c r="H6" s="228">
        <v>3.7114000000000001E-2</v>
      </c>
      <c r="I6" s="228">
        <v>4.879E-2</v>
      </c>
      <c r="J6" s="228">
        <v>5.5937000000000001E-2</v>
      </c>
      <c r="K6" s="228">
        <v>6.9466780000000004</v>
      </c>
      <c r="L6" s="228">
        <v>3.6114510000000002</v>
      </c>
      <c r="M6" s="228">
        <v>33.087524000000002</v>
      </c>
      <c r="N6" s="229" t="s">
        <v>11</v>
      </c>
      <c r="O6" s="230">
        <v>2</v>
      </c>
      <c r="T6" s="83"/>
      <c r="V6" t="s">
        <v>169</v>
      </c>
      <c r="W6" t="s">
        <v>170</v>
      </c>
      <c r="Y6" s="63"/>
      <c r="Z6" s="63"/>
      <c r="AA6" s="63"/>
      <c r="AB6" s="63"/>
      <c r="AC6" s="63"/>
      <c r="AD6" s="63"/>
      <c r="AE6" s="63"/>
      <c r="AF6" s="63"/>
      <c r="AG6" s="63"/>
      <c r="AH6" s="63"/>
    </row>
    <row r="7" spans="1:34" ht="30.75" customHeight="1" x14ac:dyDescent="0.25">
      <c r="A7" s="66"/>
      <c r="B7" s="219">
        <v>3</v>
      </c>
      <c r="C7" s="223" t="s">
        <v>90</v>
      </c>
      <c r="D7" s="256">
        <v>0.11544134336422038</v>
      </c>
      <c r="E7" s="257">
        <v>34.024310999999997</v>
      </c>
      <c r="F7" s="222">
        <v>0</v>
      </c>
      <c r="G7" s="222">
        <v>12.599253999999998</v>
      </c>
      <c r="H7" s="222">
        <v>0</v>
      </c>
      <c r="I7" s="222">
        <v>0.218726</v>
      </c>
      <c r="J7" s="222">
        <v>0</v>
      </c>
      <c r="K7" s="222">
        <v>0</v>
      </c>
      <c r="L7" s="222">
        <v>13.955522999999999</v>
      </c>
      <c r="M7" s="222">
        <v>7.2508080000000001</v>
      </c>
      <c r="N7" s="223" t="s">
        <v>124</v>
      </c>
      <c r="O7" s="224">
        <v>3</v>
      </c>
      <c r="T7" s="83"/>
      <c r="V7" t="s">
        <v>167</v>
      </c>
      <c r="W7" t="s">
        <v>168</v>
      </c>
      <c r="Y7" s="63"/>
      <c r="Z7" s="63"/>
      <c r="AA7" s="63"/>
      <c r="AB7" s="63"/>
      <c r="AC7" s="63"/>
      <c r="AD7" s="63"/>
      <c r="AE7" s="63"/>
      <c r="AF7" s="63"/>
      <c r="AG7" s="63"/>
      <c r="AH7" s="63"/>
    </row>
    <row r="8" spans="1:34" ht="30.75" customHeight="1" x14ac:dyDescent="0.25">
      <c r="A8" s="66"/>
      <c r="B8" s="225">
        <v>4</v>
      </c>
      <c r="C8" s="229" t="s">
        <v>20</v>
      </c>
      <c r="D8" s="258">
        <v>3.6257994915992617E-2</v>
      </c>
      <c r="E8" s="259">
        <v>10.686408</v>
      </c>
      <c r="F8" s="228">
        <v>8.9365930000000002</v>
      </c>
      <c r="G8" s="228">
        <v>0</v>
      </c>
      <c r="H8" s="228">
        <v>0</v>
      </c>
      <c r="I8" s="228">
        <v>0</v>
      </c>
      <c r="J8" s="228">
        <v>0</v>
      </c>
      <c r="K8" s="228">
        <v>0</v>
      </c>
      <c r="L8" s="228">
        <v>1.7498149999999999</v>
      </c>
      <c r="M8" s="228">
        <v>0</v>
      </c>
      <c r="N8" s="229" t="s">
        <v>21</v>
      </c>
      <c r="O8" s="230">
        <v>4</v>
      </c>
      <c r="T8" s="83"/>
      <c r="V8" t="s">
        <v>171</v>
      </c>
      <c r="W8" t="s">
        <v>172</v>
      </c>
      <c r="Y8" s="63"/>
      <c r="Z8" s="63"/>
      <c r="AA8" s="63"/>
      <c r="AB8" s="63"/>
      <c r="AC8" s="63"/>
      <c r="AD8" s="63"/>
      <c r="AE8" s="63"/>
      <c r="AF8" s="63"/>
      <c r="AG8" s="63"/>
      <c r="AH8" s="63"/>
    </row>
    <row r="9" spans="1:34" ht="30.75" customHeight="1" x14ac:dyDescent="0.25">
      <c r="A9" s="66"/>
      <c r="B9" s="219">
        <v>5</v>
      </c>
      <c r="C9" s="223" t="s">
        <v>32</v>
      </c>
      <c r="D9" s="256">
        <v>3.0199306958586466E-2</v>
      </c>
      <c r="E9" s="257">
        <v>8.9007159999999992</v>
      </c>
      <c r="F9" s="222">
        <v>0</v>
      </c>
      <c r="G9" s="222">
        <v>0</v>
      </c>
      <c r="H9" s="222">
        <v>0</v>
      </c>
      <c r="I9" s="222">
        <v>0.30448399999999998</v>
      </c>
      <c r="J9" s="222">
        <v>0</v>
      </c>
      <c r="K9" s="222">
        <v>4.2878879999999997</v>
      </c>
      <c r="L9" s="222">
        <v>0.10427599999999999</v>
      </c>
      <c r="M9" s="222">
        <v>4.2040680000000004</v>
      </c>
      <c r="N9" s="223" t="s">
        <v>126</v>
      </c>
      <c r="O9" s="224">
        <v>5</v>
      </c>
      <c r="T9" s="83"/>
      <c r="V9" t="s">
        <v>173</v>
      </c>
      <c r="W9" t="s">
        <v>174</v>
      </c>
      <c r="Y9" s="63"/>
      <c r="Z9" s="63"/>
      <c r="AA9" s="63"/>
      <c r="AB9" s="63"/>
      <c r="AC9" s="63"/>
      <c r="AD9" s="63"/>
      <c r="AE9" s="63"/>
      <c r="AF9" s="63"/>
      <c r="AG9" s="63"/>
      <c r="AH9" s="63"/>
    </row>
    <row r="10" spans="1:34" ht="30.75" customHeight="1" x14ac:dyDescent="0.25">
      <c r="A10" s="66"/>
      <c r="B10" s="225">
        <v>6</v>
      </c>
      <c r="C10" s="229" t="s">
        <v>14</v>
      </c>
      <c r="D10" s="258">
        <v>1.8685400375260331E-2</v>
      </c>
      <c r="E10" s="259">
        <v>5.5071939999999993</v>
      </c>
      <c r="F10" s="228">
        <v>0</v>
      </c>
      <c r="G10" s="228">
        <v>1.1065449999999999</v>
      </c>
      <c r="H10" s="228">
        <v>0</v>
      </c>
      <c r="I10" s="228">
        <v>0</v>
      </c>
      <c r="J10" s="228">
        <v>0.93893400000000005</v>
      </c>
      <c r="K10" s="228">
        <v>0</v>
      </c>
      <c r="L10" s="228">
        <v>0</v>
      </c>
      <c r="M10" s="228">
        <v>3.4617149999999999</v>
      </c>
      <c r="N10" s="229" t="s">
        <v>15</v>
      </c>
      <c r="O10" s="230">
        <v>6</v>
      </c>
      <c r="T10" s="83"/>
      <c r="V10" t="s">
        <v>175</v>
      </c>
      <c r="W10" t="s">
        <v>174</v>
      </c>
      <c r="Y10" s="63"/>
      <c r="Z10" s="63"/>
      <c r="AA10" s="63"/>
      <c r="AB10" s="63"/>
      <c r="AC10" s="63"/>
      <c r="AD10" s="63"/>
      <c r="AE10" s="63"/>
      <c r="AF10" s="63"/>
      <c r="AG10" s="63"/>
      <c r="AH10" s="63"/>
    </row>
    <row r="11" spans="1:34" ht="30.75" customHeight="1" x14ac:dyDescent="0.25">
      <c r="A11" s="66"/>
      <c r="B11" s="219">
        <v>7</v>
      </c>
      <c r="C11" s="223" t="s">
        <v>3</v>
      </c>
      <c r="D11" s="256">
        <v>1.2159329217281767E-2</v>
      </c>
      <c r="E11" s="257">
        <v>3.5837490000000001</v>
      </c>
      <c r="F11" s="222">
        <v>3.1434999999999998E-2</v>
      </c>
      <c r="G11" s="222">
        <v>0</v>
      </c>
      <c r="H11" s="222">
        <v>0</v>
      </c>
      <c r="I11" s="222">
        <v>0</v>
      </c>
      <c r="J11" s="222">
        <v>3.552314</v>
      </c>
      <c r="K11" s="222">
        <v>0</v>
      </c>
      <c r="L11" s="222">
        <v>0</v>
      </c>
      <c r="M11" s="222">
        <v>0</v>
      </c>
      <c r="N11" s="223" t="s">
        <v>4</v>
      </c>
      <c r="O11" s="224">
        <v>7</v>
      </c>
      <c r="T11" s="83"/>
      <c r="V11" t="s">
        <v>176</v>
      </c>
      <c r="W11" t="s">
        <v>177</v>
      </c>
      <c r="Y11" s="63"/>
      <c r="Z11" s="63"/>
      <c r="AA11" s="63"/>
      <c r="AB11" s="63"/>
      <c r="AC11" s="63"/>
      <c r="AD11" s="63"/>
      <c r="AE11" s="63"/>
      <c r="AF11" s="63"/>
      <c r="AG11" s="63"/>
      <c r="AH11" s="63"/>
    </row>
    <row r="12" spans="1:34" ht="30.75" customHeight="1" x14ac:dyDescent="0.25">
      <c r="A12" s="66"/>
      <c r="B12" s="225">
        <v>8</v>
      </c>
      <c r="C12" s="229" t="s">
        <v>8</v>
      </c>
      <c r="D12" s="258">
        <v>4.5170050306539197E-3</v>
      </c>
      <c r="E12" s="259">
        <v>1.3313079999999999</v>
      </c>
      <c r="F12" s="228">
        <v>0</v>
      </c>
      <c r="G12" s="228">
        <v>0.31235200000000002</v>
      </c>
      <c r="H12" s="228">
        <v>0</v>
      </c>
      <c r="I12" s="228">
        <v>0.5</v>
      </c>
      <c r="J12" s="228">
        <v>0</v>
      </c>
      <c r="K12" s="228">
        <v>0.51895599999999997</v>
      </c>
      <c r="L12" s="228">
        <v>0</v>
      </c>
      <c r="M12" s="228">
        <v>0</v>
      </c>
      <c r="N12" s="229" t="s">
        <v>9</v>
      </c>
      <c r="O12" s="230">
        <v>8</v>
      </c>
      <c r="T12" s="83"/>
      <c r="V12" t="s">
        <v>178</v>
      </c>
      <c r="W12" t="s">
        <v>179</v>
      </c>
      <c r="Y12" s="63"/>
      <c r="Z12" s="63"/>
      <c r="AA12" s="63"/>
      <c r="AB12" s="63"/>
      <c r="AC12" s="63"/>
      <c r="AD12" s="63"/>
      <c r="AE12" s="63"/>
      <c r="AF12" s="63"/>
      <c r="AG12" s="63"/>
      <c r="AH12" s="63"/>
    </row>
    <row r="13" spans="1:34" ht="30.75" customHeight="1" x14ac:dyDescent="0.25">
      <c r="A13" s="66"/>
      <c r="B13" s="219">
        <v>9</v>
      </c>
      <c r="C13" s="223" t="s">
        <v>36</v>
      </c>
      <c r="D13" s="256">
        <v>3.2149428102182668E-3</v>
      </c>
      <c r="E13" s="257">
        <v>0.94754799999999995</v>
      </c>
      <c r="F13" s="222">
        <v>0</v>
      </c>
      <c r="G13" s="222">
        <v>0</v>
      </c>
      <c r="H13" s="222">
        <v>0</v>
      </c>
      <c r="I13" s="222">
        <v>0</v>
      </c>
      <c r="J13" s="222">
        <v>0</v>
      </c>
      <c r="K13" s="222">
        <v>0</v>
      </c>
      <c r="L13" s="222">
        <v>0.94754799999999995</v>
      </c>
      <c r="M13" s="222">
        <v>0</v>
      </c>
      <c r="N13" s="223" t="s">
        <v>37</v>
      </c>
      <c r="O13" s="224">
        <v>9</v>
      </c>
      <c r="T13" s="83"/>
      <c r="V13" t="s">
        <v>180</v>
      </c>
      <c r="W13" t="s">
        <v>181</v>
      </c>
      <c r="Y13" s="63"/>
      <c r="Z13" s="63"/>
      <c r="AA13" s="63"/>
      <c r="AB13" s="63"/>
      <c r="AC13" s="63"/>
      <c r="AD13" s="63"/>
      <c r="AE13" s="63"/>
      <c r="AF13" s="63"/>
      <c r="AG13" s="63"/>
      <c r="AH13" s="63"/>
    </row>
    <row r="14" spans="1:34" ht="30.75" customHeight="1" x14ac:dyDescent="0.25">
      <c r="A14" s="66"/>
      <c r="B14" s="225">
        <v>10</v>
      </c>
      <c r="C14" s="229" t="s">
        <v>40</v>
      </c>
      <c r="D14" s="258">
        <v>9.5600600271855381E-4</v>
      </c>
      <c r="E14" s="259">
        <v>0.28176600000000002</v>
      </c>
      <c r="F14" s="228">
        <v>0</v>
      </c>
      <c r="G14" s="228">
        <v>0</v>
      </c>
      <c r="H14" s="228">
        <v>0</v>
      </c>
      <c r="I14" s="228">
        <v>0</v>
      </c>
      <c r="J14" s="228">
        <v>0</v>
      </c>
      <c r="K14" s="228">
        <v>0</v>
      </c>
      <c r="L14" s="228">
        <v>0</v>
      </c>
      <c r="M14" s="228">
        <v>0.28176600000000002</v>
      </c>
      <c r="N14" s="229" t="s">
        <v>41</v>
      </c>
      <c r="O14" s="230">
        <v>10</v>
      </c>
      <c r="T14" s="83"/>
      <c r="V14" t="s">
        <v>182</v>
      </c>
      <c r="W14" t="s">
        <v>183</v>
      </c>
      <c r="Y14" s="63"/>
      <c r="Z14" s="63"/>
      <c r="AA14" s="63"/>
      <c r="AB14" s="63"/>
      <c r="AC14" s="63"/>
      <c r="AD14" s="63"/>
      <c r="AE14" s="63"/>
      <c r="AF14" s="63"/>
      <c r="AG14" s="63"/>
      <c r="AH14" s="63"/>
    </row>
    <row r="15" spans="1:34" ht="30.75" customHeight="1" x14ac:dyDescent="0.25">
      <c r="A15" s="66"/>
      <c r="B15" s="219">
        <v>11</v>
      </c>
      <c r="C15" s="223" t="s">
        <v>34</v>
      </c>
      <c r="D15" s="256">
        <v>7.1541831773608625E-4</v>
      </c>
      <c r="E15" s="257">
        <v>0.21085699999999999</v>
      </c>
      <c r="F15" s="222">
        <v>0</v>
      </c>
      <c r="G15" s="222">
        <v>0</v>
      </c>
      <c r="H15" s="222">
        <v>0</v>
      </c>
      <c r="I15" s="222">
        <v>0</v>
      </c>
      <c r="J15" s="222">
        <v>0.21085699999999999</v>
      </c>
      <c r="K15" s="222">
        <v>0</v>
      </c>
      <c r="L15" s="222">
        <v>0</v>
      </c>
      <c r="M15" s="222">
        <v>0</v>
      </c>
      <c r="N15" s="223" t="s">
        <v>35</v>
      </c>
      <c r="O15" s="224">
        <v>11</v>
      </c>
      <c r="T15" s="83"/>
      <c r="V15" t="s">
        <v>184</v>
      </c>
      <c r="W15" t="s">
        <v>185</v>
      </c>
      <c r="Y15" s="63"/>
      <c r="Z15" s="63"/>
      <c r="AA15" s="63"/>
      <c r="AB15" s="63"/>
      <c r="AC15" s="63"/>
      <c r="AD15" s="63"/>
      <c r="AE15" s="63"/>
      <c r="AF15" s="63"/>
      <c r="AG15" s="63"/>
      <c r="AH15" s="63"/>
    </row>
    <row r="16" spans="1:34" ht="30.75" customHeight="1" x14ac:dyDescent="0.25">
      <c r="A16" s="66"/>
      <c r="B16" s="225">
        <v>12</v>
      </c>
      <c r="C16" s="229" t="s">
        <v>24</v>
      </c>
      <c r="D16" s="258">
        <v>6.4292545396230018E-4</v>
      </c>
      <c r="E16" s="259">
        <v>0.18949099999999999</v>
      </c>
      <c r="F16" s="228">
        <v>0</v>
      </c>
      <c r="G16" s="228">
        <v>0</v>
      </c>
      <c r="H16" s="228">
        <v>0</v>
      </c>
      <c r="I16" s="228">
        <v>0</v>
      </c>
      <c r="J16" s="228">
        <v>0</v>
      </c>
      <c r="K16" s="228">
        <v>0</v>
      </c>
      <c r="L16" s="228">
        <v>0</v>
      </c>
      <c r="M16" s="228">
        <v>0.18949099999999999</v>
      </c>
      <c r="N16" s="229" t="s">
        <v>25</v>
      </c>
      <c r="O16" s="230">
        <v>12</v>
      </c>
      <c r="T16" s="83"/>
      <c r="V16" t="s">
        <v>186</v>
      </c>
      <c r="W16" t="s">
        <v>187</v>
      </c>
      <c r="Y16" s="63"/>
      <c r="Z16" s="63"/>
      <c r="AA16" s="63"/>
      <c r="AB16" s="63"/>
      <c r="AC16" s="63"/>
      <c r="AD16" s="63"/>
      <c r="AE16" s="63"/>
      <c r="AF16" s="63"/>
      <c r="AG16" s="63"/>
      <c r="AH16" s="63"/>
    </row>
    <row r="17" spans="1:34" ht="30.75" customHeight="1" x14ac:dyDescent="0.25">
      <c r="A17" s="66"/>
      <c r="B17" s="219">
        <v>13</v>
      </c>
      <c r="C17" s="223" t="s">
        <v>5</v>
      </c>
      <c r="D17" s="256">
        <v>4.7256077756946348E-4</v>
      </c>
      <c r="E17" s="257">
        <v>0.13927899999999999</v>
      </c>
      <c r="F17" s="222">
        <v>0.13927899999999999</v>
      </c>
      <c r="G17" s="222">
        <v>0</v>
      </c>
      <c r="H17" s="222">
        <v>0</v>
      </c>
      <c r="I17" s="222">
        <v>0</v>
      </c>
      <c r="J17" s="222">
        <v>0</v>
      </c>
      <c r="K17" s="222">
        <v>0</v>
      </c>
      <c r="L17" s="222">
        <v>0</v>
      </c>
      <c r="M17" s="222">
        <v>0</v>
      </c>
      <c r="N17" s="223" t="s">
        <v>6</v>
      </c>
      <c r="O17" s="224">
        <v>13</v>
      </c>
      <c r="T17" s="83"/>
      <c r="V17" t="s">
        <v>188</v>
      </c>
      <c r="W17" t="s">
        <v>189</v>
      </c>
      <c r="Y17" s="63"/>
      <c r="Z17" s="63"/>
      <c r="AA17" s="63"/>
      <c r="AB17" s="63"/>
      <c r="AC17" s="63"/>
      <c r="AD17" s="63"/>
      <c r="AE17" s="63"/>
      <c r="AF17" s="63"/>
      <c r="AG17" s="63"/>
      <c r="AH17" s="63"/>
    </row>
    <row r="18" spans="1:34" ht="30.75" customHeight="1" x14ac:dyDescent="0.25">
      <c r="A18" s="66"/>
      <c r="B18" s="225">
        <v>14</v>
      </c>
      <c r="C18" s="229" t="s">
        <v>30</v>
      </c>
      <c r="D18" s="258">
        <v>3.9711608418399553E-4</v>
      </c>
      <c r="E18" s="259">
        <v>0.11704299999999999</v>
      </c>
      <c r="F18" s="228">
        <v>0</v>
      </c>
      <c r="G18" s="228">
        <v>0</v>
      </c>
      <c r="H18" s="228">
        <v>0</v>
      </c>
      <c r="I18" s="228">
        <v>0</v>
      </c>
      <c r="J18" s="228">
        <v>0</v>
      </c>
      <c r="K18" s="228">
        <v>0.11704299999999999</v>
      </c>
      <c r="L18" s="228">
        <v>0</v>
      </c>
      <c r="M18" s="228">
        <v>0</v>
      </c>
      <c r="N18" s="229" t="s">
        <v>125</v>
      </c>
      <c r="O18" s="230">
        <v>14</v>
      </c>
      <c r="T18" s="83"/>
      <c r="V18" t="s">
        <v>190</v>
      </c>
      <c r="W18" t="s">
        <v>189</v>
      </c>
      <c r="Y18" s="63"/>
      <c r="Z18" s="63"/>
      <c r="AA18" s="63"/>
      <c r="AB18" s="63"/>
      <c r="AC18" s="63"/>
      <c r="AD18" s="63"/>
      <c r="AE18" s="63"/>
      <c r="AF18" s="63"/>
      <c r="AG18" s="63"/>
      <c r="AH18" s="63"/>
    </row>
    <row r="19" spans="1:34" ht="30.75" customHeight="1" x14ac:dyDescent="0.25">
      <c r="A19" s="66"/>
      <c r="B19" s="219">
        <v>15</v>
      </c>
      <c r="C19" s="223" t="s">
        <v>16</v>
      </c>
      <c r="D19" s="256">
        <v>0</v>
      </c>
      <c r="E19" s="257">
        <v>0</v>
      </c>
      <c r="F19" s="222">
        <v>0</v>
      </c>
      <c r="G19" s="222">
        <v>0</v>
      </c>
      <c r="H19" s="222">
        <v>0</v>
      </c>
      <c r="I19" s="222">
        <v>0</v>
      </c>
      <c r="J19" s="222">
        <v>0</v>
      </c>
      <c r="K19" s="222">
        <v>0</v>
      </c>
      <c r="L19" s="222">
        <v>0</v>
      </c>
      <c r="M19" s="222">
        <v>0</v>
      </c>
      <c r="N19" s="223" t="s">
        <v>17</v>
      </c>
      <c r="O19" s="224">
        <v>15</v>
      </c>
      <c r="T19" s="83"/>
      <c r="V19" t="s">
        <v>191</v>
      </c>
      <c r="W19" t="s">
        <v>189</v>
      </c>
      <c r="Y19" s="63"/>
      <c r="Z19" s="63"/>
      <c r="AA19" s="63"/>
      <c r="AB19" s="63"/>
      <c r="AC19" s="63"/>
      <c r="AD19" s="63"/>
      <c r="AE19" s="63"/>
      <c r="AF19" s="63"/>
      <c r="AG19" s="63"/>
      <c r="AH19" s="63"/>
    </row>
    <row r="20" spans="1:34" ht="30.75" customHeight="1" x14ac:dyDescent="0.25">
      <c r="A20" s="66"/>
      <c r="B20" s="225">
        <v>16</v>
      </c>
      <c r="C20" s="229" t="s">
        <v>18</v>
      </c>
      <c r="D20" s="258">
        <v>0</v>
      </c>
      <c r="E20" s="259">
        <v>0</v>
      </c>
      <c r="F20" s="228">
        <v>0</v>
      </c>
      <c r="G20" s="228">
        <v>0</v>
      </c>
      <c r="H20" s="228">
        <v>0</v>
      </c>
      <c r="I20" s="228">
        <v>0</v>
      </c>
      <c r="J20" s="228">
        <v>0</v>
      </c>
      <c r="K20" s="228">
        <v>0</v>
      </c>
      <c r="L20" s="228">
        <v>0</v>
      </c>
      <c r="M20" s="228">
        <v>0</v>
      </c>
      <c r="N20" s="229" t="s">
        <v>19</v>
      </c>
      <c r="O20" s="230">
        <v>16</v>
      </c>
      <c r="T20" s="83"/>
      <c r="V20" t="s">
        <v>5</v>
      </c>
      <c r="W20" t="s">
        <v>192</v>
      </c>
      <c r="Y20" s="63"/>
      <c r="Z20" s="63"/>
      <c r="AA20" s="63"/>
      <c r="AB20" s="63"/>
      <c r="AC20" s="63"/>
      <c r="AD20" s="63"/>
      <c r="AE20" s="63"/>
      <c r="AF20" s="63"/>
      <c r="AG20" s="63"/>
      <c r="AH20" s="63"/>
    </row>
    <row r="21" spans="1:34" ht="30.75" customHeight="1" x14ac:dyDescent="0.25">
      <c r="A21" s="66"/>
      <c r="B21" s="219">
        <v>17</v>
      </c>
      <c r="C21" s="223" t="s">
        <v>26</v>
      </c>
      <c r="D21" s="256">
        <v>0</v>
      </c>
      <c r="E21" s="257">
        <v>0</v>
      </c>
      <c r="F21" s="222">
        <v>0</v>
      </c>
      <c r="G21" s="222">
        <v>0</v>
      </c>
      <c r="H21" s="222">
        <v>0</v>
      </c>
      <c r="I21" s="222">
        <v>0</v>
      </c>
      <c r="J21" s="222">
        <v>0</v>
      </c>
      <c r="K21" s="222">
        <v>0</v>
      </c>
      <c r="L21" s="222">
        <v>0</v>
      </c>
      <c r="M21" s="222">
        <v>0</v>
      </c>
      <c r="N21" s="223" t="s">
        <v>27</v>
      </c>
      <c r="O21" s="224">
        <v>17</v>
      </c>
      <c r="T21" s="83"/>
      <c r="V21" t="s">
        <v>193</v>
      </c>
      <c r="W21" t="s">
        <v>194</v>
      </c>
      <c r="Y21" s="63"/>
      <c r="Z21" s="63"/>
      <c r="AA21" s="63"/>
      <c r="AB21" s="63"/>
      <c r="AC21" s="63"/>
      <c r="AD21" s="63"/>
      <c r="AE21" s="63"/>
      <c r="AF21" s="63"/>
      <c r="AG21" s="63"/>
      <c r="AH21" s="63"/>
    </row>
    <row r="22" spans="1:34" ht="30.75" customHeight="1" x14ac:dyDescent="0.25">
      <c r="A22" s="66"/>
      <c r="B22" s="225">
        <v>18</v>
      </c>
      <c r="C22" s="229" t="s">
        <v>22</v>
      </c>
      <c r="D22" s="258">
        <v>0</v>
      </c>
      <c r="E22" s="259">
        <v>0</v>
      </c>
      <c r="F22" s="228">
        <v>0</v>
      </c>
      <c r="G22" s="228">
        <v>0</v>
      </c>
      <c r="H22" s="228">
        <v>0</v>
      </c>
      <c r="I22" s="228">
        <v>0</v>
      </c>
      <c r="J22" s="228">
        <v>0</v>
      </c>
      <c r="K22" s="228">
        <v>0</v>
      </c>
      <c r="L22" s="228">
        <v>0</v>
      </c>
      <c r="M22" s="228">
        <v>0</v>
      </c>
      <c r="N22" s="229" t="s">
        <v>23</v>
      </c>
      <c r="O22" s="230">
        <v>18</v>
      </c>
      <c r="T22" s="83"/>
      <c r="Y22" s="63"/>
      <c r="Z22" s="63"/>
      <c r="AA22" s="63"/>
      <c r="AB22" s="63"/>
      <c r="AC22" s="63"/>
      <c r="AD22" s="63"/>
      <c r="AE22" s="63"/>
      <c r="AF22" s="63"/>
      <c r="AG22" s="63"/>
      <c r="AH22" s="63"/>
    </row>
    <row r="23" spans="1:34" ht="30.75" customHeight="1" x14ac:dyDescent="0.25">
      <c r="A23" s="66"/>
      <c r="B23" s="219">
        <v>19</v>
      </c>
      <c r="C23" s="223" t="s">
        <v>44</v>
      </c>
      <c r="D23" s="256">
        <v>0</v>
      </c>
      <c r="E23" s="257">
        <v>0</v>
      </c>
      <c r="F23" s="222">
        <v>0</v>
      </c>
      <c r="G23" s="222">
        <v>0</v>
      </c>
      <c r="H23" s="222">
        <v>0</v>
      </c>
      <c r="I23" s="222">
        <v>0</v>
      </c>
      <c r="J23" s="222">
        <v>0</v>
      </c>
      <c r="K23" s="222">
        <v>0</v>
      </c>
      <c r="L23" s="222">
        <v>0</v>
      </c>
      <c r="M23" s="222">
        <v>0</v>
      </c>
      <c r="N23" s="223" t="s">
        <v>45</v>
      </c>
      <c r="O23" s="224">
        <v>19</v>
      </c>
      <c r="T23" s="83"/>
      <c r="V23" t="s">
        <v>195</v>
      </c>
      <c r="W23" t="s">
        <v>196</v>
      </c>
      <c r="Y23" s="63"/>
      <c r="Z23" s="63"/>
      <c r="AA23" s="63"/>
      <c r="AB23" s="63"/>
      <c r="AC23" s="63"/>
      <c r="AD23" s="63"/>
      <c r="AE23" s="63"/>
      <c r="AF23" s="63"/>
      <c r="AG23" s="63"/>
      <c r="AH23" s="63"/>
    </row>
    <row r="24" spans="1:34" ht="30.75" customHeight="1" x14ac:dyDescent="0.25">
      <c r="A24" s="66"/>
      <c r="B24" s="225">
        <v>20</v>
      </c>
      <c r="C24" s="229" t="s">
        <v>28</v>
      </c>
      <c r="D24" s="258">
        <v>0</v>
      </c>
      <c r="E24" s="259">
        <v>0</v>
      </c>
      <c r="F24" s="228">
        <v>0</v>
      </c>
      <c r="G24" s="228">
        <v>0</v>
      </c>
      <c r="H24" s="228">
        <v>0</v>
      </c>
      <c r="I24" s="228">
        <v>0</v>
      </c>
      <c r="J24" s="228">
        <v>0</v>
      </c>
      <c r="K24" s="228">
        <v>0</v>
      </c>
      <c r="L24" s="228">
        <v>0</v>
      </c>
      <c r="M24" s="228">
        <v>0</v>
      </c>
      <c r="N24" s="229" t="s">
        <v>29</v>
      </c>
      <c r="O24" s="230">
        <v>20</v>
      </c>
      <c r="T24" s="83"/>
      <c r="V24" t="s">
        <v>199</v>
      </c>
      <c r="W24" t="s">
        <v>200</v>
      </c>
      <c r="Y24" s="63"/>
      <c r="Z24" s="63"/>
      <c r="AA24" s="63"/>
      <c r="AB24" s="63"/>
      <c r="AC24" s="63"/>
      <c r="AD24" s="63"/>
      <c r="AE24" s="63"/>
      <c r="AF24" s="63"/>
      <c r="AG24" s="63"/>
      <c r="AH24" s="63"/>
    </row>
    <row r="25" spans="1:34" ht="30.75" customHeight="1" x14ac:dyDescent="0.25">
      <c r="A25" s="66"/>
      <c r="B25" s="219">
        <v>21</v>
      </c>
      <c r="C25" s="223" t="s">
        <v>7</v>
      </c>
      <c r="D25" s="256">
        <v>0</v>
      </c>
      <c r="E25" s="257">
        <v>0</v>
      </c>
      <c r="F25" s="222">
        <v>0</v>
      </c>
      <c r="G25" s="222">
        <v>0</v>
      </c>
      <c r="H25" s="222">
        <v>0</v>
      </c>
      <c r="I25" s="222">
        <v>0</v>
      </c>
      <c r="J25" s="222">
        <v>0</v>
      </c>
      <c r="K25" s="222">
        <v>0</v>
      </c>
      <c r="L25" s="222">
        <v>0</v>
      </c>
      <c r="M25" s="222">
        <v>0</v>
      </c>
      <c r="N25" s="223" t="s">
        <v>127</v>
      </c>
      <c r="O25" s="224">
        <v>21</v>
      </c>
      <c r="T25" s="83"/>
      <c r="V25" t="s">
        <v>197</v>
      </c>
      <c r="W25" t="s">
        <v>198</v>
      </c>
      <c r="Y25" s="63"/>
      <c r="Z25" s="63"/>
      <c r="AA25" s="63"/>
      <c r="AB25" s="63"/>
      <c r="AC25" s="63"/>
      <c r="AD25" s="63"/>
      <c r="AE25" s="63"/>
      <c r="AF25" s="63"/>
      <c r="AG25" s="63"/>
      <c r="AH25" s="63"/>
    </row>
    <row r="26" spans="1:34" ht="30.75" customHeight="1" x14ac:dyDescent="0.25">
      <c r="A26" s="66"/>
      <c r="B26" s="225">
        <v>22</v>
      </c>
      <c r="C26" s="229" t="s">
        <v>38</v>
      </c>
      <c r="D26" s="258">
        <v>0</v>
      </c>
      <c r="E26" s="259">
        <v>0</v>
      </c>
      <c r="F26" s="228">
        <v>0</v>
      </c>
      <c r="G26" s="228">
        <v>0</v>
      </c>
      <c r="H26" s="228">
        <v>0</v>
      </c>
      <c r="I26" s="228">
        <v>0</v>
      </c>
      <c r="J26" s="228">
        <v>0</v>
      </c>
      <c r="K26" s="228">
        <v>0</v>
      </c>
      <c r="L26" s="228">
        <v>0</v>
      </c>
      <c r="M26" s="228">
        <v>0</v>
      </c>
      <c r="N26" s="229" t="s">
        <v>39</v>
      </c>
      <c r="O26" s="230">
        <v>22</v>
      </c>
      <c r="T26" s="83"/>
      <c r="V26" t="s">
        <v>201</v>
      </c>
      <c r="W26" t="s">
        <v>202</v>
      </c>
      <c r="Y26" s="63"/>
      <c r="Z26" s="63"/>
      <c r="AA26" s="63"/>
      <c r="AB26" s="63"/>
      <c r="AC26" s="63"/>
      <c r="AD26" s="63"/>
      <c r="AE26" s="63"/>
      <c r="AF26" s="63"/>
      <c r="AG26" s="63"/>
      <c r="AH26" s="63"/>
    </row>
    <row r="27" spans="1:34" ht="37.5" customHeight="1" x14ac:dyDescent="0.25">
      <c r="B27" s="547" t="s">
        <v>743</v>
      </c>
      <c r="C27" s="548"/>
      <c r="D27" s="528">
        <v>294.73245899999995</v>
      </c>
      <c r="E27" s="528"/>
      <c r="F27" s="237">
        <v>82.192622999999998</v>
      </c>
      <c r="G27" s="237">
        <v>70.416285000000002</v>
      </c>
      <c r="H27" s="237">
        <v>0.12465999999999999</v>
      </c>
      <c r="I27" s="237">
        <v>6.3080390000000008</v>
      </c>
      <c r="J27" s="237">
        <v>9.1121920000000003</v>
      </c>
      <c r="K27" s="237">
        <v>13.490391999999998</v>
      </c>
      <c r="L27" s="237">
        <v>51.685518999999992</v>
      </c>
      <c r="M27" s="237">
        <v>61.402748999999993</v>
      </c>
      <c r="N27" s="549" t="s">
        <v>47</v>
      </c>
      <c r="O27" s="550"/>
      <c r="P27" s="63"/>
      <c r="Q27" s="63"/>
      <c r="R27" s="63"/>
      <c r="S27" s="63"/>
      <c r="T27" s="63"/>
      <c r="U27" s="63"/>
      <c r="X27" s="63"/>
      <c r="Y27" s="63"/>
      <c r="Z27" s="71"/>
      <c r="AA27" s="72"/>
      <c r="AB27" s="1"/>
      <c r="AC27" s="1"/>
      <c r="AD27" s="1"/>
      <c r="AE27" s="1"/>
      <c r="AF27" s="1"/>
      <c r="AG27" s="1"/>
      <c r="AH27" s="1"/>
    </row>
    <row r="28" spans="1:34" ht="37.5" customHeight="1" x14ac:dyDescent="0.25">
      <c r="B28" s="544" t="s">
        <v>810</v>
      </c>
      <c r="C28" s="545"/>
      <c r="D28" s="546">
        <v>1</v>
      </c>
      <c r="E28" s="546"/>
      <c r="F28" s="260">
        <v>0.27887197521057566</v>
      </c>
      <c r="G28" s="260">
        <v>0.23891594851451367</v>
      </c>
      <c r="H28" s="260">
        <v>4.2295986137040988E-4</v>
      </c>
      <c r="I28" s="260">
        <v>2.1402593461889455E-2</v>
      </c>
      <c r="J28" s="260">
        <v>3.0916825486126731E-2</v>
      </c>
      <c r="K28" s="260">
        <v>4.5771653538845547E-2</v>
      </c>
      <c r="L28" s="260">
        <v>0.17536419020614219</v>
      </c>
      <c r="M28" s="260">
        <v>0.20833385372053645</v>
      </c>
      <c r="N28" s="544" t="s">
        <v>779</v>
      </c>
      <c r="O28" s="545"/>
      <c r="P28" s="63"/>
      <c r="Q28" s="63"/>
      <c r="R28" s="63"/>
      <c r="S28" s="63"/>
      <c r="T28" s="63"/>
      <c r="U28" s="63"/>
      <c r="X28" s="63"/>
      <c r="Y28" s="63"/>
      <c r="Z28" s="71"/>
      <c r="AA28" s="72"/>
      <c r="AB28" s="1"/>
      <c r="AC28" s="1"/>
      <c r="AD28" s="1"/>
      <c r="AE28" s="1"/>
      <c r="AF28" s="1"/>
      <c r="AG28" s="1"/>
      <c r="AH28" s="1"/>
    </row>
    <row r="29" spans="1:34" ht="18.75" x14ac:dyDescent="0.25">
      <c r="B29" s="193" t="s">
        <v>70</v>
      </c>
      <c r="C29" s="185"/>
      <c r="D29" s="167"/>
      <c r="E29" s="167"/>
      <c r="F29" s="167"/>
      <c r="G29" s="167"/>
      <c r="I29" s="81"/>
      <c r="J29" s="81"/>
      <c r="K29" s="106"/>
      <c r="L29" s="106"/>
      <c r="M29" s="1"/>
      <c r="N29" s="1"/>
      <c r="O29" s="194" t="s">
        <v>71</v>
      </c>
      <c r="S29"/>
      <c r="T29"/>
      <c r="U29"/>
      <c r="X29"/>
      <c r="Y29"/>
      <c r="Z29"/>
      <c r="AA29"/>
    </row>
    <row r="30" spans="1:34" x14ac:dyDescent="0.25">
      <c r="C30"/>
      <c r="D30"/>
      <c r="E30"/>
      <c r="F30"/>
      <c r="G30"/>
      <c r="H30"/>
      <c r="I30" s="62"/>
      <c r="J30" s="62"/>
      <c r="N30" s="62"/>
    </row>
    <row r="31" spans="1:34" ht="36" customHeight="1" x14ac:dyDescent="0.25">
      <c r="P31" s="215"/>
      <c r="Q31" s="215"/>
      <c r="R31" s="215"/>
      <c r="S31" s="215"/>
      <c r="T31" s="215"/>
      <c r="U31" s="215"/>
      <c r="V31" t="s">
        <v>205</v>
      </c>
      <c r="W31" t="s">
        <v>204</v>
      </c>
      <c r="X31" s="215"/>
      <c r="Y31" s="215"/>
      <c r="Z31" s="215"/>
      <c r="AA31" s="215"/>
      <c r="AB31" s="215"/>
    </row>
    <row r="32" spans="1:34" s="62" customFormat="1" ht="36" customHeight="1" x14ac:dyDescent="0.25">
      <c r="A32"/>
      <c r="B32"/>
      <c r="C32"/>
      <c r="D32"/>
      <c r="E32"/>
      <c r="F32"/>
      <c r="G32"/>
      <c r="H32"/>
      <c r="K32"/>
      <c r="L32"/>
      <c r="M32"/>
      <c r="V32" t="s">
        <v>206</v>
      </c>
      <c r="W32" t="s">
        <v>204</v>
      </c>
      <c r="AB32"/>
      <c r="AC32"/>
      <c r="AD32"/>
      <c r="AE32"/>
      <c r="AF32"/>
      <c r="AG32"/>
      <c r="AH32"/>
    </row>
    <row r="33" spans="1:34" s="62" customFormat="1" ht="36" customHeight="1" x14ac:dyDescent="0.25">
      <c r="A33"/>
      <c r="B33"/>
      <c r="C33"/>
      <c r="D33"/>
      <c r="E33"/>
      <c r="F33"/>
      <c r="G33"/>
      <c r="H33"/>
      <c r="K33"/>
      <c r="L33"/>
      <c r="M33"/>
      <c r="T33" s="84"/>
      <c r="V33" t="s">
        <v>207</v>
      </c>
      <c r="W33" t="s">
        <v>208</v>
      </c>
      <c r="AB33"/>
      <c r="AC33"/>
      <c r="AD33"/>
      <c r="AE33"/>
      <c r="AF33"/>
      <c r="AG33"/>
      <c r="AH33"/>
    </row>
    <row r="34" spans="1:34" s="62" customFormat="1" ht="36" customHeight="1" x14ac:dyDescent="0.25">
      <c r="A34"/>
      <c r="B34"/>
      <c r="C34"/>
      <c r="D34"/>
      <c r="E34"/>
      <c r="F34"/>
      <c r="G34"/>
      <c r="H34"/>
      <c r="K34"/>
      <c r="L34"/>
      <c r="M34"/>
      <c r="V34" t="s">
        <v>209</v>
      </c>
      <c r="W34" t="s">
        <v>210</v>
      </c>
      <c r="AB34"/>
      <c r="AC34"/>
      <c r="AD34"/>
      <c r="AE34"/>
      <c r="AF34"/>
      <c r="AG34"/>
      <c r="AH34"/>
    </row>
    <row r="35" spans="1:34" s="62" customFormat="1" ht="36" customHeight="1" x14ac:dyDescent="0.25">
      <c r="A35"/>
      <c r="B35"/>
      <c r="V35" t="s">
        <v>211</v>
      </c>
      <c r="W35" t="s">
        <v>212</v>
      </c>
      <c r="AB35"/>
      <c r="AC35"/>
      <c r="AD35"/>
      <c r="AE35"/>
      <c r="AF35"/>
      <c r="AG35"/>
      <c r="AH35"/>
    </row>
    <row r="36" spans="1:34" s="62" customFormat="1" ht="36" customHeight="1" x14ac:dyDescent="0.25">
      <c r="A36"/>
      <c r="B36"/>
      <c r="V36" t="s">
        <v>213</v>
      </c>
      <c r="W36" t="s">
        <v>214</v>
      </c>
      <c r="AB36"/>
      <c r="AC36"/>
      <c r="AD36"/>
      <c r="AE36"/>
      <c r="AF36"/>
      <c r="AG36"/>
      <c r="AH36"/>
    </row>
    <row r="37" spans="1:34" s="62" customFormat="1" ht="36" customHeight="1" x14ac:dyDescent="0.25">
      <c r="A37"/>
      <c r="B37"/>
      <c r="V37" t="s">
        <v>215</v>
      </c>
      <c r="W37" t="s">
        <v>216</v>
      </c>
      <c r="AB37"/>
      <c r="AC37"/>
      <c r="AD37"/>
      <c r="AE37"/>
      <c r="AF37"/>
      <c r="AG37"/>
      <c r="AH37"/>
    </row>
    <row r="38" spans="1:34" s="62" customFormat="1" ht="36" customHeight="1" x14ac:dyDescent="0.25">
      <c r="A38"/>
      <c r="B38"/>
      <c r="V38" t="s">
        <v>217</v>
      </c>
      <c r="W38" t="s">
        <v>216</v>
      </c>
      <c r="AB38"/>
      <c r="AC38"/>
      <c r="AD38"/>
      <c r="AE38"/>
      <c r="AF38"/>
      <c r="AG38"/>
      <c r="AH38"/>
    </row>
    <row r="39" spans="1:34" s="62" customFormat="1" x14ac:dyDescent="0.25">
      <c r="A39"/>
      <c r="B39"/>
      <c r="C39"/>
      <c r="D39"/>
      <c r="E39"/>
      <c r="F39"/>
      <c r="G39"/>
      <c r="H39"/>
      <c r="K39"/>
      <c r="L39"/>
      <c r="M39"/>
      <c r="V39" t="s">
        <v>218</v>
      </c>
      <c r="W39" t="s">
        <v>219</v>
      </c>
      <c r="AB39"/>
      <c r="AC39"/>
      <c r="AD39"/>
      <c r="AE39"/>
      <c r="AF39"/>
      <c r="AG39"/>
      <c r="AH39"/>
    </row>
    <row r="40" spans="1:34" s="62" customFormat="1" x14ac:dyDescent="0.25">
      <c r="A40"/>
      <c r="B40"/>
      <c r="C40"/>
      <c r="D40"/>
      <c r="E40"/>
      <c r="F40"/>
      <c r="G40"/>
      <c r="H40"/>
      <c r="K40"/>
      <c r="L40"/>
      <c r="M40"/>
      <c r="V40"/>
      <c r="W40"/>
      <c r="AB40"/>
      <c r="AC40"/>
      <c r="AD40"/>
      <c r="AE40"/>
      <c r="AF40"/>
      <c r="AG40"/>
      <c r="AH40"/>
    </row>
    <row r="41" spans="1:34" s="62" customFormat="1" x14ac:dyDescent="0.25">
      <c r="A41"/>
      <c r="B41"/>
      <c r="C41"/>
      <c r="D41"/>
      <c r="E41"/>
      <c r="F41"/>
      <c r="G41"/>
      <c r="H41"/>
      <c r="K41"/>
      <c r="L41"/>
      <c r="M41"/>
      <c r="V41" t="s">
        <v>220</v>
      </c>
      <c r="W41" t="s">
        <v>221</v>
      </c>
      <c r="AB41"/>
      <c r="AC41"/>
      <c r="AD41"/>
      <c r="AE41"/>
      <c r="AF41"/>
      <c r="AG41"/>
      <c r="AH41"/>
    </row>
    <row r="42" spans="1:34" s="62" customFormat="1" x14ac:dyDescent="0.25">
      <c r="A42"/>
      <c r="B42"/>
      <c r="C42"/>
      <c r="D42"/>
      <c r="E42"/>
      <c r="F42"/>
      <c r="G42"/>
      <c r="H42"/>
      <c r="K42"/>
      <c r="L42"/>
      <c r="M42"/>
      <c r="V42" t="s">
        <v>222</v>
      </c>
      <c r="W42" t="s">
        <v>223</v>
      </c>
      <c r="AB42"/>
      <c r="AC42"/>
      <c r="AD42"/>
      <c r="AE42"/>
      <c r="AF42"/>
      <c r="AG42"/>
      <c r="AH42"/>
    </row>
    <row r="43" spans="1:34" s="62" customFormat="1" x14ac:dyDescent="0.25">
      <c r="A43"/>
      <c r="B43"/>
      <c r="C43"/>
      <c r="D43"/>
      <c r="E43"/>
      <c r="F43"/>
      <c r="G43"/>
      <c r="H43"/>
      <c r="K43"/>
      <c r="L43"/>
      <c r="M43"/>
      <c r="V43" t="s">
        <v>224</v>
      </c>
      <c r="W43" t="s">
        <v>225</v>
      </c>
      <c r="AB43"/>
      <c r="AC43"/>
      <c r="AD43"/>
      <c r="AE43"/>
      <c r="AF43"/>
      <c r="AG43"/>
      <c r="AH43"/>
    </row>
    <row r="44" spans="1:34" s="62" customFormat="1" x14ac:dyDescent="0.25">
      <c r="A44"/>
      <c r="B44"/>
      <c r="C44"/>
      <c r="D44"/>
      <c r="E44"/>
      <c r="F44"/>
      <c r="G44"/>
      <c r="H44"/>
      <c r="K44"/>
      <c r="L44"/>
      <c r="M44"/>
      <c r="V44" t="s">
        <v>226</v>
      </c>
      <c r="W44" t="s">
        <v>225</v>
      </c>
      <c r="AB44"/>
      <c r="AC44"/>
      <c r="AD44"/>
      <c r="AE44"/>
      <c r="AF44"/>
      <c r="AG44"/>
      <c r="AH44"/>
    </row>
    <row r="45" spans="1:34" s="62" customFormat="1" x14ac:dyDescent="0.25">
      <c r="A45"/>
      <c r="B45"/>
      <c r="C45"/>
      <c r="D45"/>
      <c r="E45"/>
      <c r="F45"/>
      <c r="G45"/>
      <c r="H45"/>
      <c r="K45"/>
      <c r="L45"/>
      <c r="M45"/>
      <c r="V45" t="s">
        <v>227</v>
      </c>
      <c r="W45" t="s">
        <v>228</v>
      </c>
      <c r="AB45"/>
      <c r="AC45"/>
      <c r="AD45"/>
      <c r="AE45"/>
      <c r="AF45"/>
      <c r="AG45"/>
      <c r="AH45"/>
    </row>
    <row r="46" spans="1:34" s="62" customFormat="1" x14ac:dyDescent="0.25">
      <c r="A46"/>
      <c r="B46"/>
      <c r="C46"/>
      <c r="D46"/>
      <c r="E46"/>
      <c r="F46"/>
      <c r="G46"/>
      <c r="H46"/>
      <c r="K46"/>
      <c r="L46"/>
      <c r="M46"/>
      <c r="V46" t="s">
        <v>229</v>
      </c>
      <c r="W46" t="s">
        <v>230</v>
      </c>
      <c r="AB46"/>
      <c r="AC46"/>
      <c r="AD46"/>
      <c r="AE46"/>
      <c r="AF46"/>
      <c r="AG46"/>
      <c r="AH46"/>
    </row>
    <row r="47" spans="1:34" s="62" customFormat="1" x14ac:dyDescent="0.25">
      <c r="A47"/>
      <c r="B47"/>
      <c r="C47"/>
      <c r="D47"/>
      <c r="E47"/>
      <c r="F47"/>
      <c r="G47"/>
      <c r="H47"/>
      <c r="K47"/>
      <c r="L47"/>
      <c r="M47"/>
      <c r="V47" t="s">
        <v>231</v>
      </c>
      <c r="W47" t="s">
        <v>232</v>
      </c>
      <c r="AB47"/>
      <c r="AC47"/>
      <c r="AD47"/>
      <c r="AE47"/>
      <c r="AF47"/>
      <c r="AG47"/>
      <c r="AH47"/>
    </row>
    <row r="48" spans="1:34" s="62" customFormat="1" x14ac:dyDescent="0.25">
      <c r="A48"/>
      <c r="B48"/>
      <c r="C48"/>
      <c r="D48"/>
      <c r="E48"/>
      <c r="F48"/>
      <c r="G48"/>
      <c r="H48"/>
      <c r="K48"/>
      <c r="L48"/>
      <c r="M48"/>
      <c r="V48"/>
      <c r="W48"/>
      <c r="AB48"/>
      <c r="AC48"/>
      <c r="AD48"/>
      <c r="AE48"/>
      <c r="AF48"/>
      <c r="AG48"/>
      <c r="AH48"/>
    </row>
    <row r="49" spans="1:34" s="62" customFormat="1" x14ac:dyDescent="0.25">
      <c r="A49"/>
      <c r="B49"/>
      <c r="C49"/>
      <c r="D49"/>
      <c r="E49"/>
      <c r="F49"/>
      <c r="G49"/>
      <c r="H49"/>
      <c r="K49"/>
      <c r="L49"/>
      <c r="M49"/>
      <c r="V49" t="s">
        <v>233</v>
      </c>
      <c r="W49" t="s">
        <v>234</v>
      </c>
      <c r="AB49"/>
      <c r="AC49"/>
      <c r="AD49"/>
      <c r="AE49"/>
      <c r="AF49"/>
      <c r="AG49"/>
      <c r="AH49"/>
    </row>
    <row r="50" spans="1:34" s="62" customFormat="1" x14ac:dyDescent="0.25">
      <c r="A50"/>
      <c r="B50"/>
      <c r="C50"/>
      <c r="D50"/>
      <c r="E50"/>
      <c r="F50"/>
      <c r="G50"/>
      <c r="H50"/>
      <c r="K50"/>
      <c r="L50"/>
      <c r="M50"/>
      <c r="V50" t="s">
        <v>235</v>
      </c>
      <c r="W50" t="s">
        <v>236</v>
      </c>
      <c r="AB50"/>
      <c r="AC50"/>
      <c r="AD50"/>
      <c r="AE50"/>
      <c r="AF50"/>
      <c r="AG50"/>
      <c r="AH50"/>
    </row>
    <row r="51" spans="1:34" s="62" customFormat="1" x14ac:dyDescent="0.25">
      <c r="A51"/>
      <c r="B51"/>
      <c r="C51"/>
      <c r="D51"/>
      <c r="E51"/>
      <c r="F51"/>
      <c r="G51"/>
      <c r="H51"/>
      <c r="K51"/>
      <c r="L51"/>
      <c r="M51"/>
      <c r="V51" t="s">
        <v>237</v>
      </c>
      <c r="W51" t="s">
        <v>238</v>
      </c>
      <c r="AB51"/>
      <c r="AC51"/>
      <c r="AD51"/>
      <c r="AE51"/>
      <c r="AF51"/>
      <c r="AG51"/>
      <c r="AH51"/>
    </row>
    <row r="52" spans="1:34" s="62" customFormat="1" x14ac:dyDescent="0.25">
      <c r="A52"/>
      <c r="B52"/>
      <c r="C52"/>
      <c r="D52"/>
      <c r="E52"/>
      <c r="F52"/>
      <c r="G52"/>
      <c r="H52"/>
      <c r="K52"/>
      <c r="L52"/>
      <c r="M52"/>
      <c r="V52" t="s">
        <v>239</v>
      </c>
      <c r="W52" t="s">
        <v>240</v>
      </c>
      <c r="AB52"/>
      <c r="AC52"/>
      <c r="AD52"/>
      <c r="AE52"/>
      <c r="AF52"/>
      <c r="AG52"/>
      <c r="AH52"/>
    </row>
    <row r="53" spans="1:34" s="62" customFormat="1" x14ac:dyDescent="0.25">
      <c r="A53"/>
      <c r="B53"/>
      <c r="C53"/>
      <c r="D53"/>
      <c r="E53"/>
      <c r="F53"/>
      <c r="G53"/>
      <c r="H53"/>
      <c r="K53"/>
      <c r="L53"/>
      <c r="M53"/>
      <c r="V53" t="s">
        <v>241</v>
      </c>
      <c r="W53" t="s">
        <v>242</v>
      </c>
      <c r="AB53"/>
      <c r="AC53"/>
      <c r="AD53"/>
      <c r="AE53"/>
      <c r="AF53"/>
      <c r="AG53"/>
      <c r="AH53"/>
    </row>
    <row r="54" spans="1:34" s="62" customFormat="1" x14ac:dyDescent="0.25">
      <c r="A54"/>
      <c r="B54"/>
      <c r="C54"/>
      <c r="D54"/>
      <c r="E54"/>
      <c r="F54"/>
      <c r="G54"/>
      <c r="H54"/>
      <c r="K54"/>
      <c r="L54"/>
      <c r="M54"/>
      <c r="V54" t="s">
        <v>243</v>
      </c>
      <c r="W54" t="s">
        <v>244</v>
      </c>
      <c r="AB54"/>
      <c r="AC54"/>
      <c r="AD54"/>
      <c r="AE54"/>
      <c r="AF54"/>
      <c r="AG54"/>
      <c r="AH54"/>
    </row>
    <row r="55" spans="1:34" s="62" customFormat="1" x14ac:dyDescent="0.25">
      <c r="A55"/>
      <c r="B55"/>
      <c r="C55"/>
      <c r="D55"/>
      <c r="E55"/>
      <c r="F55"/>
      <c r="G55"/>
      <c r="H55"/>
      <c r="K55"/>
      <c r="L55"/>
      <c r="M55"/>
      <c r="V55" t="s">
        <v>245</v>
      </c>
      <c r="W55" t="s">
        <v>246</v>
      </c>
      <c r="AB55"/>
      <c r="AC55"/>
      <c r="AD55"/>
      <c r="AE55"/>
      <c r="AF55"/>
      <c r="AG55"/>
      <c r="AH55"/>
    </row>
    <row r="56" spans="1:34" s="62" customFormat="1" ht="18.75" customHeight="1" x14ac:dyDescent="0.25">
      <c r="A56"/>
      <c r="B56"/>
      <c r="C56"/>
      <c r="D56"/>
      <c r="E56"/>
      <c r="F56"/>
      <c r="G56"/>
      <c r="H56"/>
      <c r="K56"/>
      <c r="L56"/>
      <c r="M56"/>
      <c r="V56" t="s">
        <v>247</v>
      </c>
      <c r="W56" t="s">
        <v>246</v>
      </c>
      <c r="AB56"/>
      <c r="AC56"/>
      <c r="AD56"/>
      <c r="AE56"/>
      <c r="AF56"/>
      <c r="AG56"/>
      <c r="AH56"/>
    </row>
    <row r="57" spans="1:34" s="62" customFormat="1" ht="18.75" customHeight="1" x14ac:dyDescent="0.25">
      <c r="A57"/>
      <c r="B57"/>
      <c r="C57"/>
      <c r="D57"/>
      <c r="E57"/>
      <c r="F57"/>
      <c r="G57"/>
      <c r="H57"/>
      <c r="K57"/>
      <c r="L57"/>
      <c r="M57"/>
      <c r="O57" s="216"/>
      <c r="P57" s="217"/>
      <c r="Q57" s="217"/>
      <c r="R57" s="217"/>
      <c r="S57" s="217"/>
      <c r="V57" t="s">
        <v>248</v>
      </c>
      <c r="W57" t="s">
        <v>249</v>
      </c>
      <c r="AB57"/>
      <c r="AC57"/>
      <c r="AD57"/>
      <c r="AE57"/>
      <c r="AF57"/>
      <c r="AG57"/>
      <c r="AH57"/>
    </row>
    <row r="58" spans="1:34" s="62" customFormat="1" ht="15" customHeight="1" x14ac:dyDescent="0.25">
      <c r="A58"/>
      <c r="B58"/>
      <c r="E58" s="106"/>
      <c r="F58" s="106"/>
      <c r="G58" s="106"/>
      <c r="H58" s="106"/>
      <c r="K58"/>
      <c r="L58"/>
      <c r="M58"/>
      <c r="V58" t="s">
        <v>250</v>
      </c>
      <c r="W58" t="s">
        <v>251</v>
      </c>
      <c r="AB58"/>
      <c r="AC58"/>
      <c r="AD58"/>
      <c r="AE58"/>
      <c r="AF58"/>
      <c r="AG58"/>
      <c r="AH58"/>
    </row>
    <row r="59" spans="1:34" s="62" customFormat="1" x14ac:dyDescent="0.25">
      <c r="A59"/>
      <c r="B59"/>
      <c r="E59" s="106"/>
      <c r="F59" s="106"/>
      <c r="G59" s="106"/>
      <c r="H59" s="106"/>
      <c r="K59"/>
      <c r="L59"/>
      <c r="M59"/>
      <c r="V59" t="s">
        <v>252</v>
      </c>
      <c r="W59" t="s">
        <v>253</v>
      </c>
      <c r="AB59"/>
      <c r="AC59"/>
      <c r="AD59"/>
      <c r="AE59"/>
      <c r="AF59"/>
      <c r="AG59"/>
      <c r="AH59"/>
    </row>
    <row r="60" spans="1:34" s="62" customFormat="1" x14ac:dyDescent="0.25">
      <c r="A60"/>
      <c r="B60"/>
      <c r="E60" s="106"/>
      <c r="F60" s="106"/>
      <c r="G60" s="106"/>
      <c r="H60" s="106"/>
      <c r="K60"/>
      <c r="L60"/>
      <c r="M60"/>
      <c r="V60" t="s">
        <v>254</v>
      </c>
      <c r="W60" t="s">
        <v>255</v>
      </c>
      <c r="AB60"/>
      <c r="AC60"/>
      <c r="AD60"/>
      <c r="AE60"/>
      <c r="AF60"/>
      <c r="AG60"/>
      <c r="AH60"/>
    </row>
    <row r="61" spans="1:34" s="62" customFormat="1" x14ac:dyDescent="0.25">
      <c r="A61"/>
      <c r="B61"/>
      <c r="E61" s="106"/>
      <c r="F61" s="106"/>
      <c r="G61" s="106"/>
      <c r="H61" s="106"/>
      <c r="K61"/>
      <c r="L61"/>
      <c r="M61"/>
      <c r="V61" t="s">
        <v>7</v>
      </c>
      <c r="W61" t="s">
        <v>256</v>
      </c>
      <c r="AB61"/>
      <c r="AC61"/>
      <c r="AD61"/>
      <c r="AE61"/>
      <c r="AF61"/>
      <c r="AG61"/>
      <c r="AH61"/>
    </row>
    <row r="62" spans="1:34" s="62" customFormat="1" x14ac:dyDescent="0.25">
      <c r="A62"/>
      <c r="B62"/>
      <c r="E62" s="106"/>
      <c r="F62" s="106"/>
      <c r="G62" s="106"/>
      <c r="H62" s="106"/>
      <c r="K62"/>
      <c r="L62"/>
      <c r="M62"/>
      <c r="V62" t="s">
        <v>257</v>
      </c>
      <c r="W62" t="s">
        <v>258</v>
      </c>
      <c r="AB62"/>
      <c r="AC62"/>
      <c r="AD62"/>
      <c r="AE62"/>
      <c r="AF62"/>
      <c r="AG62"/>
      <c r="AH62"/>
    </row>
    <row r="63" spans="1:34" s="62" customFormat="1" x14ac:dyDescent="0.25">
      <c r="A63"/>
      <c r="B63"/>
      <c r="E63" s="106"/>
      <c r="F63" s="106"/>
      <c r="G63" s="106"/>
      <c r="H63" s="106"/>
      <c r="K63"/>
      <c r="L63"/>
      <c r="M63"/>
      <c r="V63" t="s">
        <v>259</v>
      </c>
      <c r="W63" t="s">
        <v>258</v>
      </c>
      <c r="AB63"/>
      <c r="AC63"/>
      <c r="AD63"/>
      <c r="AE63"/>
      <c r="AF63"/>
      <c r="AG63"/>
      <c r="AH63"/>
    </row>
    <row r="64" spans="1:34" s="62" customFormat="1" x14ac:dyDescent="0.25">
      <c r="A64"/>
      <c r="B64"/>
      <c r="E64" s="106"/>
      <c r="F64" s="106"/>
      <c r="G64" s="106"/>
      <c r="H64" s="106"/>
      <c r="K64"/>
      <c r="L64"/>
      <c r="M64"/>
      <c r="V64" t="s">
        <v>260</v>
      </c>
      <c r="W64" t="s">
        <v>261</v>
      </c>
      <c r="AB64"/>
      <c r="AC64"/>
      <c r="AD64"/>
      <c r="AE64"/>
      <c r="AF64"/>
      <c r="AG64"/>
      <c r="AH64"/>
    </row>
    <row r="65" spans="1:34" s="62" customFormat="1" x14ac:dyDescent="0.25">
      <c r="A65"/>
      <c r="B65"/>
      <c r="E65" s="106"/>
      <c r="F65" s="106"/>
      <c r="G65" s="106"/>
      <c r="H65" s="106"/>
      <c r="K65"/>
      <c r="L65"/>
      <c r="M65"/>
      <c r="V65" t="s">
        <v>262</v>
      </c>
      <c r="W65" t="s">
        <v>261</v>
      </c>
      <c r="AB65"/>
      <c r="AC65"/>
      <c r="AD65"/>
      <c r="AE65"/>
      <c r="AF65"/>
      <c r="AG65"/>
      <c r="AH65"/>
    </row>
    <row r="66" spans="1:34" s="62" customFormat="1" x14ac:dyDescent="0.25">
      <c r="A66"/>
      <c r="B66"/>
      <c r="E66" s="106"/>
      <c r="F66" s="106"/>
      <c r="G66" s="106"/>
      <c r="H66" s="106"/>
      <c r="K66"/>
      <c r="L66"/>
      <c r="M66"/>
      <c r="V66" t="s">
        <v>263</v>
      </c>
      <c r="W66" t="s">
        <v>261</v>
      </c>
      <c r="AB66"/>
      <c r="AC66"/>
      <c r="AD66"/>
      <c r="AE66"/>
      <c r="AF66"/>
      <c r="AG66"/>
      <c r="AH66"/>
    </row>
    <row r="67" spans="1:34" s="62" customFormat="1" x14ac:dyDescent="0.25">
      <c r="A67"/>
      <c r="B67"/>
      <c r="E67" s="106"/>
      <c r="F67" s="106"/>
      <c r="G67" s="106"/>
      <c r="H67" s="106"/>
      <c r="K67"/>
      <c r="L67"/>
      <c r="M67"/>
      <c r="V67" t="s">
        <v>264</v>
      </c>
      <c r="W67" t="s">
        <v>258</v>
      </c>
      <c r="AB67"/>
      <c r="AC67"/>
      <c r="AD67"/>
      <c r="AE67"/>
      <c r="AF67"/>
      <c r="AG67"/>
      <c r="AH67"/>
    </row>
    <row r="68" spans="1:34" s="62" customFormat="1" x14ac:dyDescent="0.25">
      <c r="A68"/>
      <c r="B68"/>
      <c r="E68" s="106"/>
      <c r="F68" s="106"/>
      <c r="G68" s="106"/>
      <c r="H68" s="106"/>
      <c r="K68"/>
      <c r="L68"/>
      <c r="M68"/>
      <c r="V68" t="s">
        <v>265</v>
      </c>
      <c r="W68" t="s">
        <v>261</v>
      </c>
      <c r="AB68"/>
      <c r="AC68"/>
      <c r="AD68"/>
      <c r="AE68"/>
      <c r="AF68"/>
      <c r="AG68"/>
      <c r="AH68"/>
    </row>
    <row r="69" spans="1:34" s="62" customFormat="1" x14ac:dyDescent="0.25">
      <c r="A69"/>
      <c r="B69"/>
      <c r="E69" s="106"/>
      <c r="F69" s="106"/>
      <c r="G69" s="106"/>
      <c r="H69" s="106"/>
      <c r="K69"/>
      <c r="L69"/>
      <c r="M69"/>
      <c r="V69" t="s">
        <v>266</v>
      </c>
      <c r="W69" t="s">
        <v>261</v>
      </c>
      <c r="AB69"/>
      <c r="AC69"/>
      <c r="AD69"/>
      <c r="AE69"/>
      <c r="AF69"/>
      <c r="AG69"/>
      <c r="AH69"/>
    </row>
    <row r="70" spans="1:34" s="62" customFormat="1" x14ac:dyDescent="0.25">
      <c r="A70"/>
      <c r="B70"/>
      <c r="E70" s="106"/>
      <c r="F70" s="106"/>
      <c r="G70" s="106"/>
      <c r="H70" s="106"/>
      <c r="K70"/>
      <c r="L70"/>
      <c r="M70"/>
      <c r="V70" t="s">
        <v>267</v>
      </c>
      <c r="W70" t="s">
        <v>261</v>
      </c>
      <c r="AB70"/>
      <c r="AC70"/>
      <c r="AD70"/>
      <c r="AE70"/>
      <c r="AF70"/>
      <c r="AG70"/>
      <c r="AH70"/>
    </row>
    <row r="71" spans="1:34" s="62" customFormat="1" x14ac:dyDescent="0.25">
      <c r="A71"/>
      <c r="B71"/>
      <c r="E71" s="106"/>
      <c r="F71" s="106"/>
      <c r="G71" s="106"/>
      <c r="H71" s="106"/>
      <c r="K71"/>
      <c r="L71"/>
      <c r="M71"/>
      <c r="V71" t="s">
        <v>268</v>
      </c>
      <c r="W71" t="s">
        <v>261</v>
      </c>
      <c r="AB71"/>
      <c r="AC71"/>
      <c r="AD71"/>
      <c r="AE71"/>
      <c r="AF71"/>
      <c r="AG71"/>
      <c r="AH71"/>
    </row>
    <row r="72" spans="1:34" s="62" customFormat="1" x14ac:dyDescent="0.25">
      <c r="A72"/>
      <c r="B72"/>
      <c r="E72" s="106"/>
      <c r="F72" s="106"/>
      <c r="G72" s="106"/>
      <c r="H72" s="106"/>
      <c r="K72"/>
      <c r="L72"/>
      <c r="M72"/>
      <c r="V72" t="s">
        <v>269</v>
      </c>
      <c r="W72" t="s">
        <v>261</v>
      </c>
      <c r="AB72"/>
      <c r="AC72"/>
      <c r="AD72"/>
      <c r="AE72"/>
      <c r="AF72"/>
      <c r="AG72"/>
      <c r="AH72"/>
    </row>
    <row r="73" spans="1:34" s="62" customFormat="1" x14ac:dyDescent="0.25">
      <c r="A73"/>
      <c r="B73"/>
      <c r="E73" s="106"/>
      <c r="F73" s="106"/>
      <c r="G73" s="106"/>
      <c r="H73" s="106"/>
      <c r="K73"/>
      <c r="L73"/>
      <c r="M73"/>
      <c r="V73" t="s">
        <v>270</v>
      </c>
      <c r="W73" t="s">
        <v>261</v>
      </c>
      <c r="AB73"/>
      <c r="AC73"/>
      <c r="AD73"/>
      <c r="AE73"/>
      <c r="AF73"/>
      <c r="AG73"/>
      <c r="AH73"/>
    </row>
    <row r="74" spans="1:34" s="62" customFormat="1" x14ac:dyDescent="0.25">
      <c r="A74"/>
      <c r="B74"/>
      <c r="E74" s="106"/>
      <c r="F74" s="106"/>
      <c r="G74" s="106"/>
      <c r="H74" s="106"/>
      <c r="K74"/>
      <c r="L74"/>
      <c r="M74"/>
      <c r="V74" t="s">
        <v>271</v>
      </c>
      <c r="W74" t="s">
        <v>261</v>
      </c>
      <c r="AB74"/>
      <c r="AC74"/>
      <c r="AD74"/>
      <c r="AE74"/>
      <c r="AF74"/>
      <c r="AG74"/>
      <c r="AH74"/>
    </row>
    <row r="75" spans="1:34" s="62" customFormat="1" x14ac:dyDescent="0.25">
      <c r="A75"/>
      <c r="B75"/>
      <c r="E75" s="106"/>
      <c r="F75" s="106"/>
      <c r="G75" s="106"/>
      <c r="H75" s="106"/>
      <c r="K75"/>
      <c r="L75"/>
      <c r="M75"/>
      <c r="V75" t="s">
        <v>272</v>
      </c>
      <c r="W75" t="s">
        <v>261</v>
      </c>
      <c r="AB75"/>
      <c r="AC75"/>
      <c r="AD75"/>
      <c r="AE75"/>
      <c r="AF75"/>
      <c r="AG75"/>
      <c r="AH75"/>
    </row>
    <row r="76" spans="1:34" s="62" customFormat="1" x14ac:dyDescent="0.25">
      <c r="A76"/>
      <c r="B76"/>
      <c r="E76" s="106"/>
      <c r="F76" s="106"/>
      <c r="G76" s="106"/>
      <c r="H76" s="106"/>
      <c r="K76"/>
      <c r="L76"/>
      <c r="M76"/>
      <c r="V76" t="s">
        <v>273</v>
      </c>
      <c r="W76" t="s">
        <v>258</v>
      </c>
      <c r="AB76"/>
      <c r="AC76"/>
      <c r="AD76"/>
      <c r="AE76"/>
      <c r="AF76"/>
      <c r="AG76"/>
      <c r="AH76"/>
    </row>
    <row r="77" spans="1:34" s="62" customFormat="1" x14ac:dyDescent="0.25">
      <c r="A77"/>
      <c r="B77"/>
      <c r="E77" s="106"/>
      <c r="F77" s="106"/>
      <c r="G77" s="106"/>
      <c r="H77" s="106"/>
      <c r="K77"/>
      <c r="L77"/>
      <c r="M77"/>
      <c r="V77" t="s">
        <v>274</v>
      </c>
      <c r="W77" t="s">
        <v>258</v>
      </c>
      <c r="AB77"/>
      <c r="AC77"/>
      <c r="AD77"/>
      <c r="AE77"/>
      <c r="AF77"/>
      <c r="AG77"/>
      <c r="AH77"/>
    </row>
    <row r="78" spans="1:34" s="62" customFormat="1" x14ac:dyDescent="0.25">
      <c r="A78"/>
      <c r="B78"/>
      <c r="E78" s="106"/>
      <c r="F78" s="106"/>
      <c r="G78" s="106"/>
      <c r="H78" s="106"/>
      <c r="K78"/>
      <c r="L78"/>
      <c r="M78"/>
      <c r="V78" t="s">
        <v>275</v>
      </c>
      <c r="W78" t="s">
        <v>258</v>
      </c>
      <c r="AB78"/>
      <c r="AC78"/>
      <c r="AD78"/>
      <c r="AE78"/>
      <c r="AF78"/>
      <c r="AG78"/>
      <c r="AH78"/>
    </row>
    <row r="79" spans="1:34" s="62" customFormat="1" x14ac:dyDescent="0.25">
      <c r="A79"/>
      <c r="B79"/>
      <c r="E79" s="106"/>
      <c r="F79" s="106"/>
      <c r="G79" s="106"/>
      <c r="H79" s="106"/>
      <c r="K79"/>
      <c r="L79"/>
      <c r="M79"/>
      <c r="V79" t="s">
        <v>276</v>
      </c>
      <c r="W79" t="s">
        <v>277</v>
      </c>
      <c r="AB79"/>
      <c r="AC79"/>
      <c r="AD79"/>
      <c r="AE79"/>
      <c r="AF79"/>
      <c r="AG79"/>
      <c r="AH79"/>
    </row>
    <row r="80" spans="1:34" s="62" customFormat="1" x14ac:dyDescent="0.25">
      <c r="A80"/>
      <c r="B80"/>
      <c r="E80" s="106"/>
      <c r="F80" s="106"/>
      <c r="G80" s="106"/>
      <c r="H80" s="106"/>
      <c r="K80"/>
      <c r="L80"/>
      <c r="M80"/>
      <c r="V80" t="s">
        <v>278</v>
      </c>
      <c r="W80" t="s">
        <v>279</v>
      </c>
      <c r="AB80"/>
      <c r="AC80"/>
      <c r="AD80"/>
      <c r="AE80"/>
      <c r="AF80"/>
      <c r="AG80"/>
      <c r="AH80"/>
    </row>
    <row r="81" spans="1:34" s="62" customFormat="1" x14ac:dyDescent="0.25">
      <c r="A81"/>
      <c r="B81"/>
      <c r="E81" s="106"/>
      <c r="F81" s="106"/>
      <c r="G81" s="106"/>
      <c r="H81" s="106"/>
      <c r="K81"/>
      <c r="L81"/>
      <c r="M81"/>
      <c r="V81"/>
      <c r="W81"/>
      <c r="AB81"/>
      <c r="AC81"/>
      <c r="AD81"/>
      <c r="AE81"/>
      <c r="AF81"/>
      <c r="AG81"/>
      <c r="AH81"/>
    </row>
    <row r="82" spans="1:34" s="62" customFormat="1" x14ac:dyDescent="0.25">
      <c r="A82"/>
      <c r="B82"/>
      <c r="E82" s="106"/>
      <c r="F82" s="106"/>
      <c r="G82" s="106"/>
      <c r="H82" s="106"/>
      <c r="K82"/>
      <c r="L82"/>
      <c r="M82"/>
      <c r="V82" t="s">
        <v>280</v>
      </c>
      <c r="W82" t="s">
        <v>281</v>
      </c>
      <c r="AB82"/>
      <c r="AC82"/>
      <c r="AD82"/>
      <c r="AE82"/>
      <c r="AF82"/>
      <c r="AG82"/>
      <c r="AH82"/>
    </row>
    <row r="83" spans="1:34" s="62" customFormat="1" x14ac:dyDescent="0.25">
      <c r="A83"/>
      <c r="B83"/>
      <c r="E83" s="106"/>
      <c r="F83" s="106"/>
      <c r="G83" s="106"/>
      <c r="H83" s="106"/>
      <c r="K83"/>
      <c r="L83"/>
      <c r="M83"/>
      <c r="V83" t="s">
        <v>282</v>
      </c>
      <c r="W83" t="s">
        <v>281</v>
      </c>
      <c r="AB83"/>
      <c r="AC83"/>
      <c r="AD83"/>
      <c r="AE83"/>
      <c r="AF83"/>
      <c r="AG83"/>
      <c r="AH83"/>
    </row>
    <row r="84" spans="1:34" s="62" customFormat="1" x14ac:dyDescent="0.25">
      <c r="A84"/>
      <c r="B84"/>
      <c r="E84" s="106"/>
      <c r="F84" s="106"/>
      <c r="G84" s="106"/>
      <c r="H84" s="106"/>
      <c r="K84"/>
      <c r="L84"/>
      <c r="M84"/>
      <c r="V84" t="s">
        <v>283</v>
      </c>
      <c r="W84" t="s">
        <v>284</v>
      </c>
      <c r="AB84"/>
      <c r="AC84"/>
      <c r="AD84"/>
      <c r="AE84"/>
      <c r="AF84"/>
      <c r="AG84"/>
      <c r="AH84"/>
    </row>
    <row r="85" spans="1:34" s="62" customFormat="1" x14ac:dyDescent="0.25">
      <c r="A85"/>
      <c r="B85"/>
      <c r="E85" s="106"/>
      <c r="F85" s="106"/>
      <c r="G85" s="106"/>
      <c r="H85" s="106"/>
      <c r="K85"/>
      <c r="L85"/>
      <c r="M85"/>
      <c r="V85" t="s">
        <v>285</v>
      </c>
      <c r="W85" t="s">
        <v>281</v>
      </c>
      <c r="AB85"/>
      <c r="AC85"/>
      <c r="AD85"/>
      <c r="AE85"/>
      <c r="AF85"/>
      <c r="AG85"/>
      <c r="AH85"/>
    </row>
    <row r="86" spans="1:34" s="62" customFormat="1" x14ac:dyDescent="0.25">
      <c r="A86"/>
      <c r="B86"/>
      <c r="E86" s="106"/>
      <c r="F86" s="106"/>
      <c r="G86" s="106"/>
      <c r="H86" s="106"/>
      <c r="K86"/>
      <c r="L86"/>
      <c r="M86"/>
      <c r="V86" t="s">
        <v>286</v>
      </c>
      <c r="W86" t="s">
        <v>281</v>
      </c>
      <c r="AB86"/>
      <c r="AC86"/>
      <c r="AD86"/>
      <c r="AE86"/>
      <c r="AF86"/>
      <c r="AG86"/>
      <c r="AH86"/>
    </row>
    <row r="87" spans="1:34" s="62" customFormat="1" x14ac:dyDescent="0.25">
      <c r="A87"/>
      <c r="B87"/>
      <c r="E87" s="106"/>
      <c r="F87" s="106"/>
      <c r="G87" s="106"/>
      <c r="H87" s="106"/>
      <c r="K87"/>
      <c r="L87"/>
      <c r="M87"/>
      <c r="V87" t="s">
        <v>287</v>
      </c>
      <c r="W87" t="s">
        <v>288</v>
      </c>
      <c r="AB87"/>
      <c r="AC87"/>
      <c r="AD87"/>
      <c r="AE87"/>
      <c r="AF87"/>
      <c r="AG87"/>
      <c r="AH87"/>
    </row>
    <row r="88" spans="1:34" s="62" customFormat="1" x14ac:dyDescent="0.25">
      <c r="A88"/>
      <c r="B88"/>
      <c r="E88" s="106"/>
      <c r="F88" s="106"/>
      <c r="G88" s="106"/>
      <c r="H88" s="106"/>
      <c r="K88"/>
      <c r="L88"/>
      <c r="M88"/>
      <c r="V88" t="s">
        <v>289</v>
      </c>
      <c r="W88" t="s">
        <v>290</v>
      </c>
      <c r="AB88"/>
      <c r="AC88"/>
      <c r="AD88"/>
      <c r="AE88"/>
      <c r="AF88"/>
      <c r="AG88"/>
      <c r="AH88"/>
    </row>
    <row r="89" spans="1:34" s="62" customFormat="1" x14ac:dyDescent="0.25">
      <c r="A89"/>
      <c r="B89"/>
      <c r="E89" s="106"/>
      <c r="F89" s="106"/>
      <c r="G89" s="106"/>
      <c r="H89" s="106"/>
      <c r="K89"/>
      <c r="L89"/>
      <c r="M89"/>
      <c r="V89" t="s">
        <v>291</v>
      </c>
      <c r="W89" t="s">
        <v>292</v>
      </c>
      <c r="AB89"/>
      <c r="AC89"/>
      <c r="AD89"/>
      <c r="AE89"/>
      <c r="AF89"/>
      <c r="AG89"/>
      <c r="AH89"/>
    </row>
    <row r="90" spans="1:34" s="62" customFormat="1" x14ac:dyDescent="0.25">
      <c r="A90"/>
      <c r="B90"/>
      <c r="E90" s="106"/>
      <c r="F90" s="106"/>
      <c r="G90" s="106"/>
      <c r="H90" s="106"/>
      <c r="K90"/>
      <c r="L90"/>
      <c r="M90"/>
      <c r="V90" t="s">
        <v>293</v>
      </c>
      <c r="W90" t="s">
        <v>292</v>
      </c>
      <c r="AB90"/>
      <c r="AC90"/>
      <c r="AD90"/>
      <c r="AE90"/>
      <c r="AF90"/>
      <c r="AG90"/>
      <c r="AH90"/>
    </row>
    <row r="91" spans="1:34" s="62" customFormat="1" x14ac:dyDescent="0.25">
      <c r="A91"/>
      <c r="B91"/>
      <c r="E91" s="106"/>
      <c r="F91" s="106"/>
      <c r="G91" s="106"/>
      <c r="H91" s="106"/>
      <c r="K91"/>
      <c r="L91"/>
      <c r="M91"/>
      <c r="V91" t="s">
        <v>294</v>
      </c>
      <c r="W91" t="s">
        <v>295</v>
      </c>
      <c r="AB91"/>
      <c r="AC91"/>
      <c r="AD91"/>
      <c r="AE91"/>
      <c r="AF91"/>
      <c r="AG91"/>
      <c r="AH91"/>
    </row>
    <row r="92" spans="1:34" s="62" customFormat="1" x14ac:dyDescent="0.25">
      <c r="A92"/>
      <c r="B92"/>
      <c r="E92" s="106"/>
      <c r="F92" s="106"/>
      <c r="G92" s="106"/>
      <c r="H92" s="106"/>
      <c r="K92"/>
      <c r="L92"/>
      <c r="M92"/>
      <c r="O92" s="84"/>
      <c r="V92" t="s">
        <v>296</v>
      </c>
      <c r="W92" t="s">
        <v>297</v>
      </c>
      <c r="AB92"/>
      <c r="AC92"/>
      <c r="AD92"/>
      <c r="AE92"/>
      <c r="AF92"/>
      <c r="AG92"/>
      <c r="AH92"/>
    </row>
    <row r="93" spans="1:34" s="62" customFormat="1" x14ac:dyDescent="0.25">
      <c r="A93"/>
      <c r="B93"/>
      <c r="E93" s="106"/>
      <c r="F93" s="106"/>
      <c r="G93" s="106"/>
      <c r="H93" s="106"/>
      <c r="K93"/>
      <c r="L93"/>
      <c r="M93"/>
      <c r="V93" t="s">
        <v>298</v>
      </c>
      <c r="W93" t="s">
        <v>297</v>
      </c>
      <c r="AB93"/>
      <c r="AC93"/>
      <c r="AD93"/>
      <c r="AE93"/>
      <c r="AF93"/>
      <c r="AG93"/>
      <c r="AH93"/>
    </row>
    <row r="94" spans="1:34" s="62" customFormat="1" x14ac:dyDescent="0.25">
      <c r="A94"/>
      <c r="B94"/>
      <c r="E94" s="106"/>
      <c r="F94" s="106"/>
      <c r="G94" s="106"/>
      <c r="H94" s="106"/>
      <c r="K94"/>
      <c r="L94"/>
      <c r="M94"/>
      <c r="V94" t="s">
        <v>299</v>
      </c>
      <c r="W94" t="s">
        <v>300</v>
      </c>
      <c r="AB94"/>
      <c r="AC94"/>
      <c r="AD94"/>
      <c r="AE94"/>
      <c r="AF94"/>
      <c r="AG94"/>
      <c r="AH94"/>
    </row>
    <row r="95" spans="1:34" s="62" customFormat="1" x14ac:dyDescent="0.25">
      <c r="A95"/>
      <c r="B95"/>
      <c r="E95" s="106"/>
      <c r="F95" s="106"/>
      <c r="G95" s="106"/>
      <c r="H95" s="106"/>
      <c r="K95"/>
      <c r="L95"/>
      <c r="M95"/>
      <c r="V95" t="s">
        <v>8</v>
      </c>
      <c r="W95" t="s">
        <v>301</v>
      </c>
      <c r="AB95"/>
      <c r="AC95"/>
      <c r="AD95"/>
      <c r="AE95"/>
      <c r="AF95"/>
      <c r="AG95"/>
      <c r="AH95"/>
    </row>
    <row r="96" spans="1:34" s="62" customFormat="1" x14ac:dyDescent="0.25">
      <c r="A96"/>
      <c r="B96"/>
      <c r="E96" s="106"/>
      <c r="F96" s="106"/>
      <c r="G96" s="106"/>
      <c r="H96" s="106"/>
      <c r="K96"/>
      <c r="L96"/>
      <c r="M96"/>
      <c r="V96" t="s">
        <v>302</v>
      </c>
      <c r="W96" t="s">
        <v>303</v>
      </c>
      <c r="AB96"/>
      <c r="AC96"/>
      <c r="AD96"/>
      <c r="AE96"/>
      <c r="AF96"/>
      <c r="AG96"/>
      <c r="AH96"/>
    </row>
    <row r="97" spans="1:34" s="62" customFormat="1" x14ac:dyDescent="0.25">
      <c r="A97"/>
      <c r="B97"/>
      <c r="E97" s="106"/>
      <c r="F97" s="106"/>
      <c r="G97" s="106"/>
      <c r="H97" s="106"/>
      <c r="K97"/>
      <c r="L97"/>
      <c r="M97"/>
      <c r="V97" t="s">
        <v>304</v>
      </c>
      <c r="W97" t="s">
        <v>305</v>
      </c>
      <c r="AB97"/>
      <c r="AC97"/>
      <c r="AD97"/>
      <c r="AE97"/>
      <c r="AF97"/>
      <c r="AG97"/>
      <c r="AH97"/>
    </row>
    <row r="98" spans="1:34" s="62" customFormat="1" x14ac:dyDescent="0.25">
      <c r="A98"/>
      <c r="B98"/>
      <c r="E98" s="106"/>
      <c r="F98" s="106"/>
      <c r="G98" s="106"/>
      <c r="H98" s="106"/>
      <c r="K98"/>
      <c r="L98"/>
      <c r="M98"/>
      <c r="V98" t="s">
        <v>306</v>
      </c>
      <c r="W98" t="s">
        <v>307</v>
      </c>
      <c r="AB98"/>
      <c r="AC98"/>
      <c r="AD98"/>
      <c r="AE98"/>
      <c r="AF98"/>
      <c r="AG98"/>
      <c r="AH98"/>
    </row>
    <row r="99" spans="1:34" s="62" customFormat="1" x14ac:dyDescent="0.25">
      <c r="A99"/>
      <c r="B99"/>
      <c r="E99" s="106"/>
      <c r="F99" s="106"/>
      <c r="G99" s="106"/>
      <c r="H99" s="106"/>
      <c r="K99"/>
      <c r="L99"/>
      <c r="M99"/>
      <c r="V99" t="s">
        <v>10</v>
      </c>
      <c r="W99" t="s">
        <v>308</v>
      </c>
      <c r="AB99"/>
      <c r="AC99"/>
      <c r="AD99"/>
      <c r="AE99"/>
      <c r="AF99"/>
      <c r="AG99"/>
      <c r="AH99"/>
    </row>
    <row r="100" spans="1:34" s="62" customFormat="1" x14ac:dyDescent="0.25">
      <c r="A100"/>
      <c r="B100"/>
      <c r="E100" s="106"/>
      <c r="F100" s="106"/>
      <c r="G100" s="106"/>
      <c r="H100" s="106"/>
      <c r="K100"/>
      <c r="L100"/>
      <c r="M100"/>
      <c r="V100" t="s">
        <v>309</v>
      </c>
      <c r="W100" t="s">
        <v>310</v>
      </c>
      <c r="AB100"/>
      <c r="AC100"/>
      <c r="AD100"/>
      <c r="AE100"/>
      <c r="AF100"/>
      <c r="AG100"/>
      <c r="AH100"/>
    </row>
    <row r="101" spans="1:34" s="62" customFormat="1" x14ac:dyDescent="0.25">
      <c r="A101"/>
      <c r="B101"/>
      <c r="E101" s="106"/>
      <c r="F101" s="106"/>
      <c r="G101" s="106"/>
      <c r="H101" s="106"/>
      <c r="K101"/>
      <c r="L101"/>
      <c r="M101"/>
      <c r="V101" t="s">
        <v>311</v>
      </c>
      <c r="W101" t="s">
        <v>312</v>
      </c>
      <c r="AB101"/>
      <c r="AC101"/>
      <c r="AD101"/>
      <c r="AE101"/>
      <c r="AF101"/>
      <c r="AG101"/>
      <c r="AH101"/>
    </row>
    <row r="102" spans="1:34" s="62" customFormat="1" x14ac:dyDescent="0.25">
      <c r="A102"/>
      <c r="B102"/>
      <c r="E102" s="106"/>
      <c r="F102" s="106"/>
      <c r="G102" s="106"/>
      <c r="H102" s="106"/>
      <c r="K102"/>
      <c r="L102"/>
      <c r="M102"/>
      <c r="V102" t="s">
        <v>313</v>
      </c>
      <c r="W102" t="s">
        <v>314</v>
      </c>
      <c r="AB102"/>
      <c r="AC102"/>
      <c r="AD102"/>
      <c r="AE102"/>
      <c r="AF102"/>
      <c r="AG102"/>
      <c r="AH102"/>
    </row>
    <row r="103" spans="1:34" s="62" customFormat="1" x14ac:dyDescent="0.25">
      <c r="A103"/>
      <c r="B103"/>
      <c r="E103" s="106"/>
      <c r="F103" s="106"/>
      <c r="G103" s="106"/>
      <c r="H103" s="106"/>
      <c r="K103"/>
      <c r="L103"/>
      <c r="M103"/>
      <c r="V103" t="s">
        <v>315</v>
      </c>
      <c r="W103" t="s">
        <v>316</v>
      </c>
      <c r="AB103"/>
      <c r="AC103"/>
      <c r="AD103"/>
      <c r="AE103"/>
      <c r="AF103"/>
      <c r="AG103"/>
      <c r="AH103"/>
    </row>
    <row r="104" spans="1:34" s="62" customFormat="1" x14ac:dyDescent="0.25">
      <c r="A104"/>
      <c r="B104"/>
      <c r="E104" s="106"/>
      <c r="F104" s="106"/>
      <c r="G104" s="106"/>
      <c r="H104" s="106"/>
      <c r="K104"/>
      <c r="L104"/>
      <c r="M104"/>
      <c r="V104" t="s">
        <v>317</v>
      </c>
      <c r="W104" t="s">
        <v>318</v>
      </c>
      <c r="AB104"/>
      <c r="AC104"/>
      <c r="AD104"/>
      <c r="AE104"/>
      <c r="AF104"/>
      <c r="AG104"/>
      <c r="AH104"/>
    </row>
    <row r="105" spans="1:34" s="62" customFormat="1" x14ac:dyDescent="0.25">
      <c r="A105"/>
      <c r="B105"/>
      <c r="E105" s="106"/>
      <c r="F105" s="106"/>
      <c r="G105" s="106"/>
      <c r="H105" s="106"/>
      <c r="K105"/>
      <c r="L105"/>
      <c r="M105"/>
      <c r="V105" t="s">
        <v>319</v>
      </c>
      <c r="W105" t="s">
        <v>318</v>
      </c>
      <c r="AB105"/>
      <c r="AC105"/>
      <c r="AD105"/>
      <c r="AE105"/>
      <c r="AF105"/>
      <c r="AG105"/>
      <c r="AH105"/>
    </row>
    <row r="106" spans="1:34" s="62" customFormat="1" x14ac:dyDescent="0.25">
      <c r="A106"/>
      <c r="B106"/>
      <c r="E106" s="106"/>
      <c r="F106" s="106"/>
      <c r="G106" s="106"/>
      <c r="H106" s="106"/>
      <c r="K106"/>
      <c r="L106"/>
      <c r="M106"/>
      <c r="V106" t="s">
        <v>320</v>
      </c>
      <c r="W106" t="s">
        <v>321</v>
      </c>
      <c r="AB106"/>
      <c r="AC106"/>
      <c r="AD106"/>
      <c r="AE106"/>
      <c r="AF106"/>
      <c r="AG106"/>
      <c r="AH106"/>
    </row>
    <row r="107" spans="1:34" s="62" customFormat="1" x14ac:dyDescent="0.25">
      <c r="A107"/>
      <c r="B107"/>
      <c r="E107" s="106"/>
      <c r="F107" s="106"/>
      <c r="G107" s="106"/>
      <c r="H107" s="106"/>
      <c r="K107"/>
      <c r="L107"/>
      <c r="M107"/>
      <c r="V107" t="s">
        <v>322</v>
      </c>
      <c r="W107" t="s">
        <v>323</v>
      </c>
      <c r="AB107"/>
      <c r="AC107"/>
      <c r="AD107"/>
      <c r="AE107"/>
      <c r="AF107"/>
      <c r="AG107"/>
      <c r="AH107"/>
    </row>
    <row r="108" spans="1:34" s="62" customFormat="1" x14ac:dyDescent="0.25">
      <c r="A108"/>
      <c r="B108"/>
      <c r="E108" s="106"/>
      <c r="F108" s="106"/>
      <c r="G108" s="106"/>
      <c r="H108" s="106"/>
      <c r="K108"/>
      <c r="L108"/>
      <c r="M108"/>
      <c r="V108" t="s">
        <v>324</v>
      </c>
      <c r="W108" t="s">
        <v>323</v>
      </c>
      <c r="AB108"/>
      <c r="AC108"/>
      <c r="AD108"/>
      <c r="AE108"/>
      <c r="AF108"/>
      <c r="AG108"/>
      <c r="AH108"/>
    </row>
    <row r="109" spans="1:34" s="62" customFormat="1" x14ac:dyDescent="0.25">
      <c r="A109"/>
      <c r="B109"/>
      <c r="E109" s="106"/>
      <c r="F109" s="106"/>
      <c r="G109" s="106"/>
      <c r="H109" s="106"/>
      <c r="K109"/>
      <c r="L109"/>
      <c r="M109"/>
      <c r="V109" t="s">
        <v>325</v>
      </c>
      <c r="W109" t="s">
        <v>326</v>
      </c>
      <c r="AB109"/>
      <c r="AC109"/>
      <c r="AD109"/>
      <c r="AE109"/>
      <c r="AF109"/>
      <c r="AG109"/>
      <c r="AH109"/>
    </row>
    <row r="110" spans="1:34" s="62" customFormat="1" x14ac:dyDescent="0.25">
      <c r="A110"/>
      <c r="B110"/>
      <c r="E110" s="106"/>
      <c r="F110" s="106"/>
      <c r="G110" s="106"/>
      <c r="H110" s="106"/>
      <c r="K110"/>
      <c r="L110"/>
      <c r="M110"/>
      <c r="V110" t="s">
        <v>327</v>
      </c>
      <c r="W110" t="s">
        <v>326</v>
      </c>
      <c r="AB110"/>
      <c r="AC110"/>
      <c r="AD110"/>
      <c r="AE110"/>
      <c r="AF110"/>
      <c r="AG110"/>
      <c r="AH110"/>
    </row>
    <row r="111" spans="1:34" s="62" customFormat="1" x14ac:dyDescent="0.25">
      <c r="A111"/>
      <c r="B111"/>
      <c r="E111" s="106"/>
      <c r="F111" s="106"/>
      <c r="G111" s="106"/>
      <c r="H111" s="106"/>
      <c r="K111"/>
      <c r="L111"/>
      <c r="M111"/>
      <c r="V111" t="s">
        <v>328</v>
      </c>
      <c r="W111" t="s">
        <v>329</v>
      </c>
      <c r="AB111"/>
      <c r="AC111"/>
      <c r="AD111"/>
      <c r="AE111"/>
      <c r="AF111"/>
      <c r="AG111"/>
      <c r="AH111"/>
    </row>
    <row r="112" spans="1:34" s="62" customFormat="1" x14ac:dyDescent="0.25">
      <c r="A112"/>
      <c r="B112"/>
      <c r="E112" s="106"/>
      <c r="F112" s="106"/>
      <c r="G112" s="106"/>
      <c r="H112" s="106"/>
      <c r="K112"/>
      <c r="L112"/>
      <c r="M112"/>
      <c r="V112" t="s">
        <v>330</v>
      </c>
      <c r="W112" t="s">
        <v>331</v>
      </c>
      <c r="AB112"/>
      <c r="AC112"/>
      <c r="AD112"/>
      <c r="AE112"/>
      <c r="AF112"/>
      <c r="AG112"/>
      <c r="AH112"/>
    </row>
    <row r="113" spans="1:34" s="62" customFormat="1" x14ac:dyDescent="0.25">
      <c r="A113"/>
      <c r="B113"/>
      <c r="E113" s="106"/>
      <c r="F113" s="106"/>
      <c r="G113" s="106"/>
      <c r="H113" s="106"/>
      <c r="K113"/>
      <c r="L113"/>
      <c r="M113"/>
      <c r="V113" t="s">
        <v>332</v>
      </c>
      <c r="W113" t="s">
        <v>333</v>
      </c>
      <c r="AB113"/>
      <c r="AC113"/>
      <c r="AD113"/>
      <c r="AE113"/>
      <c r="AF113"/>
      <c r="AG113"/>
      <c r="AH113"/>
    </row>
    <row r="114" spans="1:34" s="62" customFormat="1" x14ac:dyDescent="0.25">
      <c r="A114"/>
      <c r="B114"/>
      <c r="E114" s="106"/>
      <c r="F114" s="106"/>
      <c r="G114" s="106"/>
      <c r="H114" s="106"/>
      <c r="K114"/>
      <c r="L114"/>
      <c r="M114"/>
      <c r="V114" t="s">
        <v>334</v>
      </c>
      <c r="W114" t="s">
        <v>335</v>
      </c>
      <c r="AB114"/>
      <c r="AC114"/>
      <c r="AD114"/>
      <c r="AE114"/>
      <c r="AF114"/>
      <c r="AG114"/>
      <c r="AH114"/>
    </row>
    <row r="115" spans="1:34" s="62" customFormat="1" x14ac:dyDescent="0.25">
      <c r="A115"/>
      <c r="B115"/>
      <c r="E115" s="106"/>
      <c r="F115" s="106"/>
      <c r="G115" s="106"/>
      <c r="H115" s="106"/>
      <c r="K115"/>
      <c r="L115"/>
      <c r="M115"/>
      <c r="V115" t="s">
        <v>336</v>
      </c>
      <c r="W115" t="s">
        <v>337</v>
      </c>
      <c r="AB115"/>
      <c r="AC115"/>
      <c r="AD115"/>
      <c r="AE115"/>
      <c r="AF115"/>
      <c r="AG115"/>
      <c r="AH115"/>
    </row>
    <row r="116" spans="1:34" s="62" customFormat="1" x14ac:dyDescent="0.25">
      <c r="A116"/>
      <c r="B116"/>
      <c r="E116" s="106"/>
      <c r="F116" s="106"/>
      <c r="G116" s="106"/>
      <c r="H116" s="106"/>
      <c r="K116"/>
      <c r="L116"/>
      <c r="M116"/>
      <c r="V116" t="s">
        <v>338</v>
      </c>
      <c r="W116" t="s">
        <v>339</v>
      </c>
      <c r="AB116"/>
      <c r="AC116"/>
      <c r="AD116"/>
      <c r="AE116"/>
      <c r="AF116"/>
      <c r="AG116"/>
      <c r="AH116"/>
    </row>
    <row r="117" spans="1:34" s="62" customFormat="1" x14ac:dyDescent="0.25">
      <c r="A117"/>
      <c r="B117"/>
      <c r="E117" s="106"/>
      <c r="F117" s="106"/>
      <c r="G117" s="106"/>
      <c r="H117" s="106"/>
      <c r="K117"/>
      <c r="L117"/>
      <c r="M117"/>
      <c r="V117" t="s">
        <v>340</v>
      </c>
      <c r="W117" t="s">
        <v>341</v>
      </c>
      <c r="AB117"/>
      <c r="AC117"/>
      <c r="AD117"/>
      <c r="AE117"/>
      <c r="AF117"/>
      <c r="AG117"/>
      <c r="AH117"/>
    </row>
    <row r="118" spans="1:34" s="62" customFormat="1" x14ac:dyDescent="0.25">
      <c r="A118"/>
      <c r="B118"/>
      <c r="E118" s="106"/>
      <c r="F118" s="106"/>
      <c r="G118" s="106"/>
      <c r="H118" s="106"/>
      <c r="K118"/>
      <c r="L118"/>
      <c r="M118"/>
      <c r="V118" t="s">
        <v>342</v>
      </c>
      <c r="W118" t="s">
        <v>341</v>
      </c>
      <c r="AB118"/>
      <c r="AC118"/>
      <c r="AD118"/>
      <c r="AE118"/>
      <c r="AF118"/>
      <c r="AG118"/>
      <c r="AH118"/>
    </row>
    <row r="119" spans="1:34" s="62" customFormat="1" x14ac:dyDescent="0.25">
      <c r="A119"/>
      <c r="B119"/>
      <c r="E119" s="106"/>
      <c r="F119" s="106"/>
      <c r="G119" s="106"/>
      <c r="H119" s="106"/>
      <c r="K119"/>
      <c r="L119"/>
      <c r="M119"/>
      <c r="V119" t="s">
        <v>343</v>
      </c>
      <c r="W119" t="s">
        <v>341</v>
      </c>
      <c r="AB119"/>
      <c r="AC119"/>
      <c r="AD119"/>
      <c r="AE119"/>
      <c r="AF119"/>
      <c r="AG119"/>
      <c r="AH119"/>
    </row>
    <row r="120" spans="1:34" s="62" customFormat="1" x14ac:dyDescent="0.25">
      <c r="A120"/>
      <c r="B120"/>
      <c r="E120" s="106"/>
      <c r="F120" s="106"/>
      <c r="G120" s="106"/>
      <c r="H120" s="106"/>
      <c r="K120"/>
      <c r="L120"/>
      <c r="M120"/>
      <c r="V120" t="s">
        <v>344</v>
      </c>
      <c r="W120" t="s">
        <v>345</v>
      </c>
      <c r="AB120"/>
      <c r="AC120"/>
      <c r="AD120"/>
      <c r="AE120"/>
      <c r="AF120"/>
      <c r="AG120"/>
      <c r="AH120"/>
    </row>
    <row r="121" spans="1:34" s="62" customFormat="1" x14ac:dyDescent="0.25">
      <c r="A121"/>
      <c r="B121"/>
      <c r="E121" s="106"/>
      <c r="F121" s="106"/>
      <c r="G121" s="106"/>
      <c r="H121" s="106"/>
      <c r="K121"/>
      <c r="L121"/>
      <c r="M121"/>
      <c r="V121" t="s">
        <v>346</v>
      </c>
      <c r="W121" t="s">
        <v>347</v>
      </c>
      <c r="AB121"/>
      <c r="AC121"/>
      <c r="AD121"/>
      <c r="AE121"/>
      <c r="AF121"/>
      <c r="AG121"/>
      <c r="AH121"/>
    </row>
    <row r="122" spans="1:34" s="62" customFormat="1" x14ac:dyDescent="0.25">
      <c r="A122"/>
      <c r="B122"/>
      <c r="E122" s="106"/>
      <c r="F122" s="106"/>
      <c r="G122" s="106"/>
      <c r="H122" s="106"/>
      <c r="K122"/>
      <c r="L122"/>
      <c r="M122"/>
      <c r="V122" t="s">
        <v>348</v>
      </c>
      <c r="W122" t="s">
        <v>349</v>
      </c>
      <c r="AB122"/>
      <c r="AC122"/>
      <c r="AD122"/>
      <c r="AE122"/>
      <c r="AF122"/>
      <c r="AG122"/>
      <c r="AH122"/>
    </row>
    <row r="123" spans="1:34" s="62" customFormat="1" x14ac:dyDescent="0.25">
      <c r="A123"/>
      <c r="B123"/>
      <c r="E123" s="106"/>
      <c r="F123" s="106"/>
      <c r="G123" s="106"/>
      <c r="H123" s="106"/>
      <c r="K123"/>
      <c r="L123"/>
      <c r="M123"/>
      <c r="V123" t="s">
        <v>350</v>
      </c>
      <c r="W123" t="s">
        <v>351</v>
      </c>
      <c r="AB123"/>
      <c r="AC123"/>
      <c r="AD123"/>
      <c r="AE123"/>
      <c r="AF123"/>
      <c r="AG123"/>
      <c r="AH123"/>
    </row>
    <row r="124" spans="1:34" s="62" customFormat="1" x14ac:dyDescent="0.25">
      <c r="A124"/>
      <c r="B124"/>
      <c r="E124" s="106"/>
      <c r="F124" s="106"/>
      <c r="G124" s="106"/>
      <c r="H124" s="106"/>
      <c r="K124"/>
      <c r="L124"/>
      <c r="M124"/>
      <c r="V124" t="s">
        <v>352</v>
      </c>
      <c r="W124" t="s">
        <v>353</v>
      </c>
      <c r="AB124"/>
      <c r="AC124"/>
      <c r="AD124"/>
      <c r="AE124"/>
      <c r="AF124"/>
      <c r="AG124"/>
      <c r="AH124"/>
    </row>
    <row r="125" spans="1:34" s="62" customFormat="1" x14ac:dyDescent="0.25">
      <c r="A125"/>
      <c r="B125"/>
      <c r="E125" s="106"/>
      <c r="F125" s="106"/>
      <c r="G125" s="106"/>
      <c r="H125" s="106"/>
      <c r="K125"/>
      <c r="L125"/>
      <c r="M125"/>
      <c r="V125" t="s">
        <v>354</v>
      </c>
      <c r="W125" t="s">
        <v>355</v>
      </c>
      <c r="AB125"/>
      <c r="AC125"/>
      <c r="AD125"/>
      <c r="AE125"/>
      <c r="AF125"/>
      <c r="AG125"/>
      <c r="AH125"/>
    </row>
    <row r="126" spans="1:34" s="62" customFormat="1" x14ac:dyDescent="0.25">
      <c r="A126"/>
      <c r="B126"/>
      <c r="E126" s="106"/>
      <c r="F126" s="106"/>
      <c r="G126" s="106"/>
      <c r="H126" s="106"/>
      <c r="K126"/>
      <c r="L126"/>
      <c r="M126"/>
      <c r="V126" t="s">
        <v>356</v>
      </c>
      <c r="W126" t="s">
        <v>357</v>
      </c>
      <c r="AB126"/>
      <c r="AC126"/>
      <c r="AD126"/>
      <c r="AE126"/>
      <c r="AF126"/>
      <c r="AG126"/>
      <c r="AH126"/>
    </row>
    <row r="127" spans="1:34" s="62" customFormat="1" x14ac:dyDescent="0.25">
      <c r="A127"/>
      <c r="B127"/>
      <c r="E127" s="106"/>
      <c r="F127" s="106"/>
      <c r="G127" s="106"/>
      <c r="H127" s="106"/>
      <c r="K127"/>
      <c r="L127"/>
      <c r="M127"/>
      <c r="V127" t="s">
        <v>358</v>
      </c>
      <c r="W127" t="s">
        <v>359</v>
      </c>
      <c r="AB127"/>
      <c r="AC127"/>
      <c r="AD127"/>
      <c r="AE127"/>
      <c r="AF127"/>
      <c r="AG127"/>
      <c r="AH127"/>
    </row>
    <row r="128" spans="1:34" s="62" customFormat="1" x14ac:dyDescent="0.25">
      <c r="A128"/>
      <c r="B128"/>
      <c r="E128" s="106"/>
      <c r="F128" s="106"/>
      <c r="G128" s="106"/>
      <c r="H128" s="106"/>
      <c r="K128"/>
      <c r="L128"/>
      <c r="M128"/>
      <c r="V128" t="s">
        <v>360</v>
      </c>
      <c r="W128" t="s">
        <v>361</v>
      </c>
      <c r="AB128"/>
      <c r="AC128"/>
      <c r="AD128"/>
      <c r="AE128"/>
      <c r="AF128"/>
      <c r="AG128"/>
      <c r="AH128"/>
    </row>
    <row r="129" spans="1:34" s="62" customFormat="1" x14ac:dyDescent="0.25">
      <c r="A129"/>
      <c r="B129"/>
      <c r="E129" s="106"/>
      <c r="F129" s="106"/>
      <c r="G129" s="106"/>
      <c r="H129" s="106"/>
      <c r="K129"/>
      <c r="L129"/>
      <c r="M129"/>
      <c r="V129" t="s">
        <v>362</v>
      </c>
      <c r="W129" t="s">
        <v>363</v>
      </c>
      <c r="AB129"/>
      <c r="AC129"/>
      <c r="AD129"/>
      <c r="AE129"/>
      <c r="AF129"/>
      <c r="AG129"/>
      <c r="AH129"/>
    </row>
    <row r="130" spans="1:34" s="62" customFormat="1" x14ac:dyDescent="0.25">
      <c r="A130"/>
      <c r="B130"/>
      <c r="E130" s="106"/>
      <c r="F130" s="106"/>
      <c r="G130" s="106"/>
      <c r="H130" s="106"/>
      <c r="I130"/>
      <c r="J130"/>
      <c r="K130"/>
      <c r="L130"/>
      <c r="M130"/>
      <c r="N130"/>
      <c r="V130" t="s">
        <v>364</v>
      </c>
      <c r="W130" t="s">
        <v>365</v>
      </c>
      <c r="AB130"/>
      <c r="AC130"/>
      <c r="AD130"/>
      <c r="AE130"/>
      <c r="AF130"/>
      <c r="AG130"/>
      <c r="AH130"/>
    </row>
    <row r="131" spans="1:34" s="62" customFormat="1" x14ac:dyDescent="0.25">
      <c r="A131"/>
      <c r="B131"/>
      <c r="E131" s="106"/>
      <c r="F131" s="106"/>
      <c r="G131" s="106"/>
      <c r="H131" s="106"/>
      <c r="I131"/>
      <c r="J131"/>
      <c r="K131"/>
      <c r="L131"/>
      <c r="M131"/>
      <c r="N131"/>
      <c r="V131" t="s">
        <v>366</v>
      </c>
      <c r="W131" t="s">
        <v>367</v>
      </c>
      <c r="AB131"/>
      <c r="AC131"/>
      <c r="AD131"/>
      <c r="AE131"/>
      <c r="AF131"/>
      <c r="AG131"/>
      <c r="AH131"/>
    </row>
    <row r="132" spans="1:34" s="62" customFormat="1" x14ac:dyDescent="0.25">
      <c r="A132"/>
      <c r="B132"/>
      <c r="E132" s="106"/>
      <c r="F132" s="106"/>
      <c r="G132" s="106"/>
      <c r="H132" s="106"/>
      <c r="I132"/>
      <c r="J132"/>
      <c r="K132"/>
      <c r="L132"/>
      <c r="M132"/>
      <c r="N132"/>
      <c r="V132" t="s">
        <v>368</v>
      </c>
      <c r="W132" t="s">
        <v>369</v>
      </c>
      <c r="AB132"/>
      <c r="AC132"/>
      <c r="AD132"/>
      <c r="AE132"/>
      <c r="AF132"/>
      <c r="AG132"/>
      <c r="AH132"/>
    </row>
    <row r="133" spans="1:34" s="62" customFormat="1" x14ac:dyDescent="0.25">
      <c r="A133"/>
      <c r="B133"/>
      <c r="E133" s="106"/>
      <c r="F133" s="106"/>
      <c r="G133" s="106"/>
      <c r="H133" s="106"/>
      <c r="I133"/>
      <c r="J133"/>
      <c r="K133"/>
      <c r="L133"/>
      <c r="M133"/>
      <c r="N133"/>
      <c r="V133" t="s">
        <v>370</v>
      </c>
      <c r="W133" t="s">
        <v>371</v>
      </c>
      <c r="AB133"/>
      <c r="AC133"/>
      <c r="AD133"/>
      <c r="AE133"/>
      <c r="AF133"/>
      <c r="AG133"/>
      <c r="AH133"/>
    </row>
    <row r="134" spans="1:34" s="62" customFormat="1" x14ac:dyDescent="0.25">
      <c r="A134"/>
      <c r="B134"/>
      <c r="E134" s="106"/>
      <c r="F134" s="106"/>
      <c r="G134" s="106"/>
      <c r="H134" s="106"/>
      <c r="I134"/>
      <c r="J134"/>
      <c r="K134"/>
      <c r="L134"/>
      <c r="M134"/>
      <c r="N134"/>
      <c r="V134" t="s">
        <v>372</v>
      </c>
      <c r="W134" t="s">
        <v>373</v>
      </c>
      <c r="AB134"/>
      <c r="AC134"/>
      <c r="AD134"/>
      <c r="AE134"/>
      <c r="AF134"/>
      <c r="AG134"/>
      <c r="AH134"/>
    </row>
    <row r="135" spans="1:34" s="62" customFormat="1" x14ac:dyDescent="0.25">
      <c r="A135"/>
      <c r="B135"/>
      <c r="E135" s="106"/>
      <c r="F135" s="106"/>
      <c r="G135" s="106"/>
      <c r="H135" s="106"/>
      <c r="I135"/>
      <c r="J135"/>
      <c r="K135"/>
      <c r="L135"/>
      <c r="M135"/>
      <c r="N135"/>
      <c r="V135" t="s">
        <v>374</v>
      </c>
      <c r="W135" t="s">
        <v>249</v>
      </c>
      <c r="AB135"/>
      <c r="AC135"/>
      <c r="AD135"/>
      <c r="AE135"/>
      <c r="AF135"/>
      <c r="AG135"/>
      <c r="AH135"/>
    </row>
    <row r="136" spans="1:34" s="62" customFormat="1" x14ac:dyDescent="0.25">
      <c r="A136"/>
      <c r="B136"/>
      <c r="E136" s="106"/>
      <c r="F136" s="106"/>
      <c r="G136" s="106"/>
      <c r="H136" s="106"/>
      <c r="I136"/>
      <c r="J136"/>
      <c r="K136"/>
      <c r="L136"/>
      <c r="M136"/>
      <c r="N136"/>
      <c r="V136" t="s">
        <v>375</v>
      </c>
      <c r="W136" t="s">
        <v>249</v>
      </c>
      <c r="AB136"/>
      <c r="AC136"/>
      <c r="AD136"/>
      <c r="AE136"/>
      <c r="AF136"/>
      <c r="AG136"/>
      <c r="AH136"/>
    </row>
    <row r="137" spans="1:34" s="62" customFormat="1" x14ac:dyDescent="0.25">
      <c r="A137"/>
      <c r="B137"/>
      <c r="E137" s="106"/>
      <c r="F137" s="106"/>
      <c r="G137" s="106"/>
      <c r="H137" s="106"/>
      <c r="I137"/>
      <c r="J137"/>
      <c r="K137"/>
      <c r="L137"/>
      <c r="M137"/>
      <c r="N137"/>
      <c r="V137" t="s">
        <v>376</v>
      </c>
      <c r="W137" t="s">
        <v>249</v>
      </c>
      <c r="AB137"/>
      <c r="AC137"/>
      <c r="AD137"/>
      <c r="AE137"/>
      <c r="AF137"/>
      <c r="AG137"/>
      <c r="AH137"/>
    </row>
    <row r="138" spans="1:34" s="62" customFormat="1" x14ac:dyDescent="0.25">
      <c r="A138"/>
      <c r="B138"/>
      <c r="E138" s="106"/>
      <c r="F138" s="106"/>
      <c r="G138" s="106"/>
      <c r="H138" s="106"/>
      <c r="I138"/>
      <c r="J138"/>
      <c r="K138"/>
      <c r="L138"/>
      <c r="M138"/>
      <c r="N138"/>
      <c r="V138" t="s">
        <v>377</v>
      </c>
      <c r="W138" t="s">
        <v>249</v>
      </c>
      <c r="AB138"/>
      <c r="AC138"/>
      <c r="AD138"/>
      <c r="AE138"/>
      <c r="AF138"/>
      <c r="AG138"/>
      <c r="AH138"/>
    </row>
    <row r="139" spans="1:34" s="62" customFormat="1" x14ac:dyDescent="0.25">
      <c r="A139"/>
      <c r="B139"/>
      <c r="E139" s="106"/>
      <c r="F139" s="106"/>
      <c r="G139" s="106"/>
      <c r="H139" s="106"/>
      <c r="I139"/>
      <c r="J139"/>
      <c r="K139"/>
      <c r="L139"/>
      <c r="M139"/>
      <c r="N139"/>
      <c r="V139" t="s">
        <v>378</v>
      </c>
      <c r="W139" t="s">
        <v>249</v>
      </c>
      <c r="AB139"/>
      <c r="AC139"/>
      <c r="AD139"/>
      <c r="AE139"/>
      <c r="AF139"/>
      <c r="AG139"/>
      <c r="AH139"/>
    </row>
    <row r="140" spans="1:34" s="62" customFormat="1" x14ac:dyDescent="0.25">
      <c r="A140"/>
      <c r="B140"/>
      <c r="E140" s="106"/>
      <c r="F140" s="106"/>
      <c r="G140" s="106"/>
      <c r="H140" s="106"/>
      <c r="I140"/>
      <c r="J140"/>
      <c r="K140"/>
      <c r="L140"/>
      <c r="M140"/>
      <c r="N140"/>
      <c r="V140" t="s">
        <v>379</v>
      </c>
      <c r="W140" t="s">
        <v>249</v>
      </c>
      <c r="AB140"/>
      <c r="AC140"/>
      <c r="AD140"/>
      <c r="AE140"/>
      <c r="AF140"/>
      <c r="AG140"/>
      <c r="AH140"/>
    </row>
    <row r="141" spans="1:34" s="62" customFormat="1" x14ac:dyDescent="0.25">
      <c r="A141"/>
      <c r="B141"/>
      <c r="E141" s="106"/>
      <c r="F141" s="106"/>
      <c r="G141" s="106"/>
      <c r="H141" s="106"/>
      <c r="I141"/>
      <c r="J141"/>
      <c r="K141"/>
      <c r="L141"/>
      <c r="M141"/>
      <c r="N141"/>
      <c r="V141" t="s">
        <v>380</v>
      </c>
      <c r="W141" t="s">
        <v>381</v>
      </c>
      <c r="AB141"/>
      <c r="AC141"/>
      <c r="AD141"/>
      <c r="AE141"/>
      <c r="AF141"/>
      <c r="AG141"/>
      <c r="AH141"/>
    </row>
    <row r="142" spans="1:34" s="62" customFormat="1" x14ac:dyDescent="0.25">
      <c r="A142"/>
      <c r="B142"/>
      <c r="E142" s="106"/>
      <c r="F142" s="106"/>
      <c r="G142" s="106"/>
      <c r="H142" s="106"/>
      <c r="I142"/>
      <c r="J142"/>
      <c r="K142"/>
      <c r="L142"/>
      <c r="M142"/>
      <c r="N142"/>
      <c r="V142" t="s">
        <v>382</v>
      </c>
      <c r="W142" t="s">
        <v>383</v>
      </c>
      <c r="AB142"/>
      <c r="AC142"/>
      <c r="AD142"/>
      <c r="AE142"/>
      <c r="AF142"/>
      <c r="AG142"/>
      <c r="AH142"/>
    </row>
    <row r="143" spans="1:34" s="62" customFormat="1" x14ac:dyDescent="0.25">
      <c r="A143"/>
      <c r="B143"/>
      <c r="E143" s="106"/>
      <c r="F143" s="106"/>
      <c r="G143" s="106"/>
      <c r="H143" s="106"/>
      <c r="I143"/>
      <c r="J143"/>
      <c r="K143"/>
      <c r="L143"/>
      <c r="M143"/>
      <c r="N143"/>
      <c r="V143" t="s">
        <v>384</v>
      </c>
      <c r="W143" t="s">
        <v>385</v>
      </c>
      <c r="AB143"/>
      <c r="AC143"/>
      <c r="AD143"/>
      <c r="AE143"/>
      <c r="AF143"/>
      <c r="AG143"/>
      <c r="AH143"/>
    </row>
    <row r="144" spans="1:34" s="62" customFormat="1" x14ac:dyDescent="0.25">
      <c r="A144"/>
      <c r="B144"/>
      <c r="E144" s="106"/>
      <c r="F144" s="106"/>
      <c r="G144" s="106"/>
      <c r="H144" s="106"/>
      <c r="I144"/>
      <c r="J144"/>
      <c r="K144"/>
      <c r="L144"/>
      <c r="M144"/>
      <c r="N144"/>
      <c r="V144" t="s">
        <v>386</v>
      </c>
      <c r="W144" t="s">
        <v>387</v>
      </c>
      <c r="AB144"/>
      <c r="AC144"/>
      <c r="AD144"/>
      <c r="AE144"/>
      <c r="AF144"/>
      <c r="AG144"/>
      <c r="AH144"/>
    </row>
    <row r="145" spans="1:34" s="62" customFormat="1" x14ac:dyDescent="0.25">
      <c r="A145"/>
      <c r="B145"/>
      <c r="E145" s="106"/>
      <c r="F145" s="106"/>
      <c r="G145" s="106"/>
      <c r="H145" s="106"/>
      <c r="I145"/>
      <c r="J145"/>
      <c r="K145"/>
      <c r="L145"/>
      <c r="M145"/>
      <c r="N145"/>
      <c r="V145" t="s">
        <v>388</v>
      </c>
      <c r="W145" t="s">
        <v>389</v>
      </c>
      <c r="AB145"/>
      <c r="AC145"/>
      <c r="AD145"/>
      <c r="AE145"/>
      <c r="AF145"/>
      <c r="AG145"/>
      <c r="AH145"/>
    </row>
    <row r="146" spans="1:34" s="62" customFormat="1" x14ac:dyDescent="0.25">
      <c r="A146"/>
      <c r="B146"/>
      <c r="E146" s="106"/>
      <c r="F146" s="106"/>
      <c r="G146" s="106"/>
      <c r="H146" s="106"/>
      <c r="I146"/>
      <c r="J146"/>
      <c r="K146"/>
      <c r="L146"/>
      <c r="M146"/>
      <c r="N146"/>
      <c r="V146" t="s">
        <v>390</v>
      </c>
      <c r="W146" t="s">
        <v>391</v>
      </c>
      <c r="AB146"/>
      <c r="AC146"/>
      <c r="AD146"/>
      <c r="AE146"/>
      <c r="AF146"/>
      <c r="AG146"/>
      <c r="AH146"/>
    </row>
    <row r="147" spans="1:34" s="62" customFormat="1" x14ac:dyDescent="0.25">
      <c r="A147"/>
      <c r="B147"/>
      <c r="E147" s="106"/>
      <c r="F147" s="106"/>
      <c r="G147" s="106"/>
      <c r="H147" s="106"/>
      <c r="I147"/>
      <c r="J147"/>
      <c r="K147"/>
      <c r="L147"/>
      <c r="M147"/>
      <c r="N147"/>
      <c r="V147" t="s">
        <v>392</v>
      </c>
      <c r="W147" t="s">
        <v>391</v>
      </c>
      <c r="AB147"/>
      <c r="AC147"/>
      <c r="AD147"/>
      <c r="AE147"/>
      <c r="AF147"/>
      <c r="AG147"/>
      <c r="AH147"/>
    </row>
    <row r="148" spans="1:34" s="62" customFormat="1" x14ac:dyDescent="0.25">
      <c r="A148"/>
      <c r="B148"/>
      <c r="E148" s="106"/>
      <c r="F148" s="106"/>
      <c r="G148" s="106"/>
      <c r="H148" s="106"/>
      <c r="I148"/>
      <c r="J148"/>
      <c r="K148"/>
      <c r="L148"/>
      <c r="M148"/>
      <c r="N148"/>
      <c r="V148" t="s">
        <v>393</v>
      </c>
      <c r="W148" t="s">
        <v>391</v>
      </c>
      <c r="AB148"/>
      <c r="AC148"/>
      <c r="AD148"/>
      <c r="AE148"/>
      <c r="AF148"/>
      <c r="AG148"/>
      <c r="AH148"/>
    </row>
    <row r="149" spans="1:34" s="62" customFormat="1" x14ac:dyDescent="0.25">
      <c r="A149"/>
      <c r="B149"/>
      <c r="E149" s="106"/>
      <c r="F149" s="106"/>
      <c r="G149" s="106"/>
      <c r="H149" s="106"/>
      <c r="I149"/>
      <c r="J149"/>
      <c r="K149"/>
      <c r="L149"/>
      <c r="M149"/>
      <c r="N149"/>
      <c r="V149" t="s">
        <v>394</v>
      </c>
      <c r="W149" t="s">
        <v>391</v>
      </c>
      <c r="AB149"/>
      <c r="AC149"/>
      <c r="AD149"/>
      <c r="AE149"/>
      <c r="AF149"/>
      <c r="AG149"/>
      <c r="AH149"/>
    </row>
    <row r="150" spans="1:34" s="62" customFormat="1" x14ac:dyDescent="0.25">
      <c r="A150"/>
      <c r="B150"/>
      <c r="E150" s="106"/>
      <c r="F150" s="106"/>
      <c r="G150" s="106"/>
      <c r="H150" s="106"/>
      <c r="I150"/>
      <c r="J150"/>
      <c r="K150"/>
      <c r="L150"/>
      <c r="M150"/>
      <c r="N150"/>
      <c r="V150" t="s">
        <v>395</v>
      </c>
      <c r="W150" t="s">
        <v>391</v>
      </c>
      <c r="AB150"/>
      <c r="AC150"/>
      <c r="AD150"/>
      <c r="AE150"/>
      <c r="AF150"/>
      <c r="AG150"/>
      <c r="AH150"/>
    </row>
    <row r="151" spans="1:34" s="62" customFormat="1" x14ac:dyDescent="0.25">
      <c r="A151"/>
      <c r="B151"/>
      <c r="E151" s="106"/>
      <c r="F151" s="106"/>
      <c r="G151" s="106"/>
      <c r="H151" s="106"/>
      <c r="I151"/>
      <c r="J151"/>
      <c r="K151"/>
      <c r="L151"/>
      <c r="M151"/>
      <c r="N151"/>
      <c r="V151" t="s">
        <v>396</v>
      </c>
      <c r="W151" t="s">
        <v>391</v>
      </c>
      <c r="AB151"/>
      <c r="AC151"/>
      <c r="AD151"/>
      <c r="AE151"/>
      <c r="AF151"/>
      <c r="AG151"/>
      <c r="AH151"/>
    </row>
    <row r="152" spans="1:34" s="62" customFormat="1" x14ac:dyDescent="0.25">
      <c r="A152"/>
      <c r="B152"/>
      <c r="E152" s="106"/>
      <c r="F152" s="106"/>
      <c r="G152" s="106"/>
      <c r="H152" s="106"/>
      <c r="I152"/>
      <c r="J152"/>
      <c r="K152"/>
      <c r="L152"/>
      <c r="M152"/>
      <c r="N152"/>
      <c r="V152" t="s">
        <v>397</v>
      </c>
      <c r="W152" t="s">
        <v>391</v>
      </c>
      <c r="AB152"/>
      <c r="AC152"/>
      <c r="AD152"/>
      <c r="AE152"/>
      <c r="AF152"/>
      <c r="AG152"/>
      <c r="AH152"/>
    </row>
    <row r="153" spans="1:34" s="62" customFormat="1" x14ac:dyDescent="0.25">
      <c r="A153"/>
      <c r="B153"/>
      <c r="E153" s="106"/>
      <c r="F153" s="106"/>
      <c r="G153" s="106"/>
      <c r="H153" s="106"/>
      <c r="I153"/>
      <c r="J153"/>
      <c r="K153"/>
      <c r="L153"/>
      <c r="M153"/>
      <c r="N153"/>
      <c r="V153" t="s">
        <v>12</v>
      </c>
      <c r="W153" t="s">
        <v>398</v>
      </c>
      <c r="AB153"/>
      <c r="AC153"/>
      <c r="AD153"/>
      <c r="AE153"/>
      <c r="AF153"/>
      <c r="AG153"/>
      <c r="AH153"/>
    </row>
    <row r="154" spans="1:34" s="62" customFormat="1" x14ac:dyDescent="0.25">
      <c r="A154"/>
      <c r="B154"/>
      <c r="E154" s="106"/>
      <c r="F154" s="106"/>
      <c r="G154" s="106"/>
      <c r="H154" s="106"/>
      <c r="I154"/>
      <c r="J154"/>
      <c r="K154"/>
      <c r="L154"/>
      <c r="M154"/>
      <c r="N154"/>
      <c r="V154" t="s">
        <v>399</v>
      </c>
      <c r="W154" t="s">
        <v>400</v>
      </c>
      <c r="AB154"/>
      <c r="AC154"/>
      <c r="AD154"/>
      <c r="AE154"/>
      <c r="AF154"/>
      <c r="AG154"/>
      <c r="AH154"/>
    </row>
    <row r="155" spans="1:34" s="62" customFormat="1" x14ac:dyDescent="0.25">
      <c r="A155"/>
      <c r="B155"/>
      <c r="E155" s="106"/>
      <c r="F155" s="106"/>
      <c r="G155" s="106"/>
      <c r="H155" s="106"/>
      <c r="I155"/>
      <c r="J155"/>
      <c r="K155"/>
      <c r="L155"/>
      <c r="M155"/>
      <c r="N155"/>
      <c r="V155" t="s">
        <v>401</v>
      </c>
      <c r="W155" t="s">
        <v>402</v>
      </c>
      <c r="AB155"/>
      <c r="AC155"/>
      <c r="AD155"/>
      <c r="AE155"/>
      <c r="AF155"/>
      <c r="AG155"/>
      <c r="AH155"/>
    </row>
    <row r="156" spans="1:34" s="62" customFormat="1" x14ac:dyDescent="0.25">
      <c r="A156"/>
      <c r="B156"/>
      <c r="E156" s="106"/>
      <c r="F156" s="106"/>
      <c r="G156" s="106"/>
      <c r="H156" s="106"/>
      <c r="I156"/>
      <c r="J156"/>
      <c r="K156"/>
      <c r="L156"/>
      <c r="M156"/>
      <c r="N156"/>
      <c r="V156" t="s">
        <v>403</v>
      </c>
      <c r="W156" t="s">
        <v>404</v>
      </c>
      <c r="AB156"/>
      <c r="AC156"/>
      <c r="AD156"/>
      <c r="AE156"/>
      <c r="AF156"/>
      <c r="AG156"/>
      <c r="AH156"/>
    </row>
    <row r="157" spans="1:34" s="62" customFormat="1" x14ac:dyDescent="0.25">
      <c r="A157"/>
      <c r="B157"/>
      <c r="E157" s="106"/>
      <c r="F157" s="106"/>
      <c r="G157" s="106"/>
      <c r="H157" s="106"/>
      <c r="I157"/>
      <c r="J157"/>
      <c r="K157"/>
      <c r="L157"/>
      <c r="M157"/>
      <c r="N157"/>
      <c r="V157" t="s">
        <v>405</v>
      </c>
      <c r="W157" t="s">
        <v>406</v>
      </c>
      <c r="AB157"/>
      <c r="AC157"/>
      <c r="AD157"/>
      <c r="AE157"/>
      <c r="AF157"/>
      <c r="AG157"/>
      <c r="AH157"/>
    </row>
    <row r="158" spans="1:34" s="62" customFormat="1" x14ac:dyDescent="0.25">
      <c r="A158"/>
      <c r="B158"/>
      <c r="E158" s="106"/>
      <c r="F158" s="106"/>
      <c r="G158" s="106"/>
      <c r="H158" s="106"/>
      <c r="I158"/>
      <c r="J158"/>
      <c r="K158"/>
      <c r="L158"/>
      <c r="M158"/>
      <c r="N158"/>
      <c r="V158" t="s">
        <v>407</v>
      </c>
      <c r="W158" t="s">
        <v>408</v>
      </c>
      <c r="AB158"/>
      <c r="AC158"/>
      <c r="AD158"/>
      <c r="AE158"/>
      <c r="AF158"/>
      <c r="AG158"/>
      <c r="AH158"/>
    </row>
    <row r="159" spans="1:34" s="62" customFormat="1" x14ac:dyDescent="0.25">
      <c r="A159"/>
      <c r="B159"/>
      <c r="E159" s="106"/>
      <c r="F159" s="106"/>
      <c r="G159" s="106"/>
      <c r="H159" s="106"/>
      <c r="I159"/>
      <c r="J159"/>
      <c r="K159"/>
      <c r="L159"/>
      <c r="M159"/>
      <c r="N159"/>
      <c r="V159" t="s">
        <v>409</v>
      </c>
      <c r="W159" t="s">
        <v>410</v>
      </c>
      <c r="AB159"/>
      <c r="AC159"/>
      <c r="AD159"/>
      <c r="AE159"/>
      <c r="AF159"/>
      <c r="AG159"/>
      <c r="AH159"/>
    </row>
    <row r="160" spans="1:34" s="62" customFormat="1" x14ac:dyDescent="0.25">
      <c r="A160"/>
      <c r="B160"/>
      <c r="E160" s="106"/>
      <c r="F160" s="106"/>
      <c r="G160" s="106"/>
      <c r="H160" s="106"/>
      <c r="I160"/>
      <c r="J160"/>
      <c r="K160"/>
      <c r="L160"/>
      <c r="M160"/>
      <c r="N160"/>
      <c r="V160" t="s">
        <v>14</v>
      </c>
      <c r="W160" t="s">
        <v>411</v>
      </c>
      <c r="AB160"/>
      <c r="AC160"/>
      <c r="AD160"/>
      <c r="AE160"/>
      <c r="AF160"/>
      <c r="AG160"/>
      <c r="AH160"/>
    </row>
    <row r="161" spans="1:34" s="62" customFormat="1" x14ac:dyDescent="0.25">
      <c r="A161"/>
      <c r="B161"/>
      <c r="E161" s="106"/>
      <c r="F161" s="106"/>
      <c r="G161" s="106"/>
      <c r="H161" s="106"/>
      <c r="I161"/>
      <c r="J161"/>
      <c r="K161"/>
      <c r="L161"/>
      <c r="M161"/>
      <c r="N161"/>
      <c r="V161" t="s">
        <v>412</v>
      </c>
      <c r="W161" t="s">
        <v>413</v>
      </c>
      <c r="AB161"/>
      <c r="AC161"/>
      <c r="AD161"/>
      <c r="AE161"/>
      <c r="AF161"/>
      <c r="AG161"/>
      <c r="AH161"/>
    </row>
    <row r="162" spans="1:34" s="62" customFormat="1" x14ac:dyDescent="0.25">
      <c r="A162"/>
      <c r="B162"/>
      <c r="E162" s="106"/>
      <c r="F162" s="106"/>
      <c r="G162" s="106"/>
      <c r="H162" s="106"/>
      <c r="I162"/>
      <c r="J162"/>
      <c r="K162"/>
      <c r="L162"/>
      <c r="M162"/>
      <c r="N162"/>
      <c r="V162" t="s">
        <v>414</v>
      </c>
      <c r="W162" t="s">
        <v>415</v>
      </c>
      <c r="AB162"/>
      <c r="AC162"/>
      <c r="AD162"/>
      <c r="AE162"/>
      <c r="AF162"/>
      <c r="AG162"/>
      <c r="AH162"/>
    </row>
    <row r="163" spans="1:34" s="62" customFormat="1" x14ac:dyDescent="0.25">
      <c r="A163"/>
      <c r="B163"/>
      <c r="E163" s="106"/>
      <c r="F163" s="106"/>
      <c r="G163" s="106"/>
      <c r="H163" s="106"/>
      <c r="I163"/>
      <c r="J163"/>
      <c r="K163"/>
      <c r="L163"/>
      <c r="M163"/>
      <c r="N163"/>
      <c r="V163" t="s">
        <v>416</v>
      </c>
      <c r="W163" t="s">
        <v>417</v>
      </c>
      <c r="AB163"/>
      <c r="AC163"/>
      <c r="AD163"/>
      <c r="AE163"/>
      <c r="AF163"/>
      <c r="AG163"/>
      <c r="AH163"/>
    </row>
    <row r="164" spans="1:34" s="62" customFormat="1" x14ac:dyDescent="0.25">
      <c r="A164"/>
      <c r="B164"/>
      <c r="E164" s="106"/>
      <c r="F164" s="106"/>
      <c r="G164" s="106"/>
      <c r="H164" s="106"/>
      <c r="I164"/>
      <c r="J164"/>
      <c r="K164"/>
      <c r="L164"/>
      <c r="M164"/>
      <c r="N164"/>
      <c r="V164" t="s">
        <v>418</v>
      </c>
      <c r="W164" t="s">
        <v>419</v>
      </c>
      <c r="AB164"/>
      <c r="AC164"/>
      <c r="AD164"/>
      <c r="AE164"/>
      <c r="AF164"/>
      <c r="AG164"/>
      <c r="AH164"/>
    </row>
    <row r="165" spans="1:34" s="62" customFormat="1" x14ac:dyDescent="0.25">
      <c r="A165"/>
      <c r="B165"/>
      <c r="E165" s="106"/>
      <c r="F165" s="106"/>
      <c r="G165" s="106"/>
      <c r="H165" s="106"/>
      <c r="I165"/>
      <c r="J165"/>
      <c r="K165"/>
      <c r="L165"/>
      <c r="M165"/>
      <c r="N165"/>
      <c r="V165" t="s">
        <v>420</v>
      </c>
      <c r="W165" t="s">
        <v>419</v>
      </c>
      <c r="AB165"/>
      <c r="AC165"/>
      <c r="AD165"/>
      <c r="AE165"/>
      <c r="AF165"/>
      <c r="AG165"/>
      <c r="AH165"/>
    </row>
    <row r="166" spans="1:34" s="62" customFormat="1" x14ac:dyDescent="0.25">
      <c r="A166"/>
      <c r="B166"/>
      <c r="E166" s="106"/>
      <c r="F166" s="106"/>
      <c r="G166" s="106"/>
      <c r="H166" s="106"/>
      <c r="I166"/>
      <c r="J166"/>
      <c r="K166"/>
      <c r="L166"/>
      <c r="M166"/>
      <c r="N166"/>
      <c r="V166" t="s">
        <v>421</v>
      </c>
      <c r="W166" t="s">
        <v>419</v>
      </c>
      <c r="AB166"/>
      <c r="AC166"/>
      <c r="AD166"/>
      <c r="AE166"/>
      <c r="AF166"/>
      <c r="AG166"/>
      <c r="AH166"/>
    </row>
    <row r="167" spans="1:34" s="62" customFormat="1" x14ac:dyDescent="0.25">
      <c r="A167"/>
      <c r="B167"/>
      <c r="E167" s="106"/>
      <c r="F167" s="106"/>
      <c r="G167" s="106"/>
      <c r="H167" s="106"/>
      <c r="I167"/>
      <c r="J167"/>
      <c r="K167"/>
      <c r="L167"/>
      <c r="M167"/>
      <c r="N167"/>
      <c r="V167" t="s">
        <v>422</v>
      </c>
      <c r="W167" t="s">
        <v>423</v>
      </c>
      <c r="AB167"/>
      <c r="AC167"/>
      <c r="AD167"/>
      <c r="AE167"/>
      <c r="AF167"/>
      <c r="AG167"/>
      <c r="AH167"/>
    </row>
    <row r="168" spans="1:34" s="62" customFormat="1" x14ac:dyDescent="0.25">
      <c r="A168"/>
      <c r="B168"/>
      <c r="E168" s="106"/>
      <c r="F168" s="106"/>
      <c r="G168" s="106"/>
      <c r="H168" s="106"/>
      <c r="I168"/>
      <c r="J168"/>
      <c r="K168"/>
      <c r="L168"/>
      <c r="M168"/>
      <c r="N168"/>
      <c r="V168" t="s">
        <v>424</v>
      </c>
      <c r="W168" t="s">
        <v>419</v>
      </c>
      <c r="AB168"/>
      <c r="AC168"/>
      <c r="AD168"/>
      <c r="AE168"/>
      <c r="AF168"/>
      <c r="AG168"/>
      <c r="AH168"/>
    </row>
    <row r="169" spans="1:34" s="62" customFormat="1" x14ac:dyDescent="0.25">
      <c r="A169"/>
      <c r="B169"/>
      <c r="E169" s="106"/>
      <c r="F169" s="106"/>
      <c r="G169" s="106"/>
      <c r="H169" s="106"/>
      <c r="I169"/>
      <c r="J169"/>
      <c r="K169"/>
      <c r="L169"/>
      <c r="M169"/>
      <c r="N169"/>
      <c r="V169" t="s">
        <v>425</v>
      </c>
      <c r="W169" t="s">
        <v>419</v>
      </c>
      <c r="AB169"/>
      <c r="AC169"/>
      <c r="AD169"/>
      <c r="AE169"/>
      <c r="AF169"/>
      <c r="AG169"/>
      <c r="AH169"/>
    </row>
    <row r="170" spans="1:34" s="62" customFormat="1" x14ac:dyDescent="0.25">
      <c r="A170"/>
      <c r="B170"/>
      <c r="E170" s="106"/>
      <c r="F170" s="106"/>
      <c r="G170" s="106"/>
      <c r="H170" s="106"/>
      <c r="I170"/>
      <c r="J170"/>
      <c r="K170"/>
      <c r="L170"/>
      <c r="M170"/>
      <c r="N170"/>
      <c r="V170" t="s">
        <v>426</v>
      </c>
      <c r="W170" t="s">
        <v>423</v>
      </c>
      <c r="AB170"/>
      <c r="AC170"/>
      <c r="AD170"/>
      <c r="AE170"/>
      <c r="AF170"/>
      <c r="AG170"/>
      <c r="AH170"/>
    </row>
    <row r="171" spans="1:34" s="62" customFormat="1" x14ac:dyDescent="0.25">
      <c r="A171"/>
      <c r="B171"/>
      <c r="E171" s="106"/>
      <c r="F171" s="106"/>
      <c r="G171" s="106"/>
      <c r="H171" s="106"/>
      <c r="I171"/>
      <c r="J171"/>
      <c r="K171"/>
      <c r="L171"/>
      <c r="M171"/>
      <c r="N171"/>
      <c r="V171" t="s">
        <v>427</v>
      </c>
      <c r="W171" t="s">
        <v>423</v>
      </c>
      <c r="AB171"/>
      <c r="AC171"/>
      <c r="AD171"/>
      <c r="AE171"/>
      <c r="AF171"/>
      <c r="AG171"/>
      <c r="AH171"/>
    </row>
    <row r="172" spans="1:34" s="62" customFormat="1" x14ac:dyDescent="0.25">
      <c r="A172"/>
      <c r="B172"/>
      <c r="E172" s="106"/>
      <c r="F172" s="106"/>
      <c r="G172" s="106"/>
      <c r="H172" s="106"/>
      <c r="I172"/>
      <c r="J172"/>
      <c r="K172"/>
      <c r="L172"/>
      <c r="M172"/>
      <c r="N172"/>
      <c r="V172" t="s">
        <v>428</v>
      </c>
      <c r="W172" t="s">
        <v>423</v>
      </c>
      <c r="AB172"/>
      <c r="AC172"/>
      <c r="AD172"/>
      <c r="AE172"/>
      <c r="AF172"/>
      <c r="AG172"/>
      <c r="AH172"/>
    </row>
    <row r="173" spans="1:34" s="62" customFormat="1" x14ac:dyDescent="0.25">
      <c r="A173"/>
      <c r="B173"/>
      <c r="E173" s="106"/>
      <c r="F173" s="106"/>
      <c r="G173" s="106"/>
      <c r="H173" s="106"/>
      <c r="I173"/>
      <c r="J173"/>
      <c r="K173"/>
      <c r="L173"/>
      <c r="M173"/>
      <c r="N173"/>
      <c r="V173" t="s">
        <v>429</v>
      </c>
      <c r="W173" t="s">
        <v>423</v>
      </c>
      <c r="AB173"/>
      <c r="AC173"/>
      <c r="AD173"/>
      <c r="AE173"/>
      <c r="AF173"/>
      <c r="AG173"/>
      <c r="AH173"/>
    </row>
    <row r="174" spans="1:34" s="62" customFormat="1" x14ac:dyDescent="0.25">
      <c r="A174"/>
      <c r="B174"/>
      <c r="E174" s="106"/>
      <c r="F174" s="106"/>
      <c r="G174" s="106"/>
      <c r="H174" s="106"/>
      <c r="I174"/>
      <c r="J174"/>
      <c r="K174"/>
      <c r="L174"/>
      <c r="M174"/>
      <c r="N174"/>
      <c r="V174" t="s">
        <v>430</v>
      </c>
      <c r="W174" t="s">
        <v>423</v>
      </c>
      <c r="AB174"/>
      <c r="AC174"/>
      <c r="AD174"/>
      <c r="AE174"/>
      <c r="AF174"/>
      <c r="AG174"/>
      <c r="AH174"/>
    </row>
    <row r="175" spans="1:34" s="62" customFormat="1" x14ac:dyDescent="0.25">
      <c r="A175"/>
      <c r="B175"/>
      <c r="E175" s="106"/>
      <c r="F175" s="106"/>
      <c r="G175" s="106"/>
      <c r="H175" s="106"/>
      <c r="I175"/>
      <c r="J175"/>
      <c r="K175"/>
      <c r="L175"/>
      <c r="M175"/>
      <c r="N175"/>
      <c r="V175" t="s">
        <v>431</v>
      </c>
      <c r="W175" t="s">
        <v>423</v>
      </c>
      <c r="AB175"/>
      <c r="AC175"/>
      <c r="AD175"/>
      <c r="AE175"/>
      <c r="AF175"/>
      <c r="AG175"/>
      <c r="AH175"/>
    </row>
    <row r="176" spans="1:34" s="62" customFormat="1" x14ac:dyDescent="0.25">
      <c r="A176"/>
      <c r="B176"/>
      <c r="E176" s="106"/>
      <c r="F176" s="106"/>
      <c r="G176" s="106"/>
      <c r="H176" s="106"/>
      <c r="I176"/>
      <c r="J176"/>
      <c r="K176"/>
      <c r="L176"/>
      <c r="M176"/>
      <c r="N176"/>
      <c r="V176" t="s">
        <v>432</v>
      </c>
      <c r="W176" t="s">
        <v>423</v>
      </c>
      <c r="AB176"/>
      <c r="AC176"/>
      <c r="AD176"/>
      <c r="AE176"/>
      <c r="AF176"/>
      <c r="AG176"/>
      <c r="AH176"/>
    </row>
    <row r="177" spans="1:34" s="62" customFormat="1" x14ac:dyDescent="0.25">
      <c r="A177"/>
      <c r="B177"/>
      <c r="E177" s="106"/>
      <c r="F177" s="106"/>
      <c r="G177" s="106"/>
      <c r="H177" s="106"/>
      <c r="I177"/>
      <c r="J177"/>
      <c r="K177"/>
      <c r="L177"/>
      <c r="M177"/>
      <c r="N177"/>
      <c r="V177" t="s">
        <v>433</v>
      </c>
      <c r="W177" t="s">
        <v>423</v>
      </c>
      <c r="AB177"/>
      <c r="AC177"/>
      <c r="AD177"/>
      <c r="AE177"/>
      <c r="AF177"/>
      <c r="AG177"/>
      <c r="AH177"/>
    </row>
    <row r="178" spans="1:34" s="62" customFormat="1" x14ac:dyDescent="0.25">
      <c r="A178"/>
      <c r="B178"/>
      <c r="E178" s="106"/>
      <c r="F178" s="106"/>
      <c r="G178" s="106"/>
      <c r="H178" s="106"/>
      <c r="I178"/>
      <c r="J178"/>
      <c r="K178"/>
      <c r="L178"/>
      <c r="M178"/>
      <c r="N178"/>
      <c r="V178" t="s">
        <v>434</v>
      </c>
      <c r="W178" t="s">
        <v>423</v>
      </c>
      <c r="AB178"/>
      <c r="AC178"/>
      <c r="AD178"/>
      <c r="AE178"/>
      <c r="AF178"/>
      <c r="AG178"/>
      <c r="AH178"/>
    </row>
    <row r="179" spans="1:34" s="62" customFormat="1" x14ac:dyDescent="0.25">
      <c r="A179"/>
      <c r="B179"/>
      <c r="E179" s="106"/>
      <c r="F179" s="106"/>
      <c r="G179" s="106"/>
      <c r="H179" s="106"/>
      <c r="I179"/>
      <c r="J179"/>
      <c r="K179"/>
      <c r="L179"/>
      <c r="M179"/>
      <c r="N179"/>
      <c r="V179" t="s">
        <v>435</v>
      </c>
      <c r="W179" t="s">
        <v>436</v>
      </c>
      <c r="AB179"/>
      <c r="AC179"/>
      <c r="AD179"/>
      <c r="AE179"/>
      <c r="AF179"/>
      <c r="AG179"/>
      <c r="AH179"/>
    </row>
    <row r="180" spans="1:34" s="62" customFormat="1" x14ac:dyDescent="0.25">
      <c r="A180"/>
      <c r="B180"/>
      <c r="E180" s="106"/>
      <c r="F180" s="106"/>
      <c r="G180" s="106"/>
      <c r="H180" s="106"/>
      <c r="I180"/>
      <c r="J180"/>
      <c r="K180"/>
      <c r="L180"/>
      <c r="M180"/>
      <c r="N180"/>
      <c r="V180" t="s">
        <v>16</v>
      </c>
      <c r="W180" t="s">
        <v>437</v>
      </c>
      <c r="AB180"/>
      <c r="AC180"/>
      <c r="AD180"/>
      <c r="AE180"/>
      <c r="AF180"/>
      <c r="AG180"/>
      <c r="AH180"/>
    </row>
    <row r="181" spans="1:34" s="62" customFormat="1" x14ac:dyDescent="0.25">
      <c r="A181"/>
      <c r="B181"/>
      <c r="E181" s="106"/>
      <c r="F181" s="106"/>
      <c r="G181" s="106"/>
      <c r="H181" s="106"/>
      <c r="I181"/>
      <c r="J181"/>
      <c r="K181"/>
      <c r="L181"/>
      <c r="M181"/>
      <c r="N181"/>
      <c r="V181" t="s">
        <v>438</v>
      </c>
      <c r="W181" t="s">
        <v>439</v>
      </c>
      <c r="AB181"/>
      <c r="AC181"/>
      <c r="AD181"/>
      <c r="AE181"/>
      <c r="AF181"/>
      <c r="AG181"/>
      <c r="AH181"/>
    </row>
    <row r="182" spans="1:34" s="62" customFormat="1" x14ac:dyDescent="0.25">
      <c r="A182"/>
      <c r="B182"/>
      <c r="E182" s="106"/>
      <c r="F182" s="106"/>
      <c r="G182" s="106"/>
      <c r="H182" s="106"/>
      <c r="I182"/>
      <c r="J182"/>
      <c r="K182"/>
      <c r="L182"/>
      <c r="M182"/>
      <c r="N182"/>
      <c r="V182" t="s">
        <v>440</v>
      </c>
      <c r="W182" t="s">
        <v>439</v>
      </c>
      <c r="AB182"/>
      <c r="AC182"/>
      <c r="AD182"/>
      <c r="AE182"/>
      <c r="AF182"/>
      <c r="AG182"/>
      <c r="AH182"/>
    </row>
    <row r="183" spans="1:34" s="62" customFormat="1" x14ac:dyDescent="0.25">
      <c r="A183"/>
      <c r="B183"/>
      <c r="E183" s="106"/>
      <c r="F183" s="106"/>
      <c r="G183" s="106"/>
      <c r="H183" s="106"/>
      <c r="I183"/>
      <c r="J183"/>
      <c r="K183"/>
      <c r="L183"/>
      <c r="M183"/>
      <c r="N183"/>
      <c r="V183" t="s">
        <v>441</v>
      </c>
      <c r="W183" t="s">
        <v>442</v>
      </c>
      <c r="AB183"/>
      <c r="AC183"/>
      <c r="AD183"/>
      <c r="AE183"/>
      <c r="AF183"/>
      <c r="AG183"/>
      <c r="AH183"/>
    </row>
    <row r="184" spans="1:34" s="62" customFormat="1" x14ac:dyDescent="0.25">
      <c r="A184"/>
      <c r="B184"/>
      <c r="E184" s="106"/>
      <c r="F184" s="106"/>
      <c r="G184" s="106"/>
      <c r="H184" s="106"/>
      <c r="I184"/>
      <c r="J184"/>
      <c r="K184"/>
      <c r="L184"/>
      <c r="M184"/>
      <c r="N184"/>
      <c r="V184" t="s">
        <v>443</v>
      </c>
      <c r="W184" t="s">
        <v>442</v>
      </c>
      <c r="AB184"/>
      <c r="AC184"/>
      <c r="AD184"/>
      <c r="AE184"/>
      <c r="AF184"/>
      <c r="AG184"/>
      <c r="AH184"/>
    </row>
    <row r="185" spans="1:34" s="62" customFormat="1" x14ac:dyDescent="0.25">
      <c r="A185"/>
      <c r="B185"/>
      <c r="E185" s="106"/>
      <c r="F185" s="106"/>
      <c r="G185" s="106"/>
      <c r="H185" s="106"/>
      <c r="I185"/>
      <c r="J185"/>
      <c r="K185"/>
      <c r="L185"/>
      <c r="M185"/>
      <c r="N185"/>
      <c r="V185" t="s">
        <v>444</v>
      </c>
      <c r="W185" t="s">
        <v>442</v>
      </c>
      <c r="AB185"/>
      <c r="AC185"/>
      <c r="AD185"/>
      <c r="AE185"/>
      <c r="AF185"/>
      <c r="AG185"/>
      <c r="AH185"/>
    </row>
    <row r="186" spans="1:34" s="62" customFormat="1" x14ac:dyDescent="0.25">
      <c r="A186"/>
      <c r="B186"/>
      <c r="E186" s="106"/>
      <c r="F186" s="106"/>
      <c r="G186" s="106"/>
      <c r="H186" s="106"/>
      <c r="I186"/>
      <c r="J186"/>
      <c r="K186"/>
      <c r="L186"/>
      <c r="M186"/>
      <c r="N186"/>
      <c r="V186" t="s">
        <v>445</v>
      </c>
      <c r="W186" t="s">
        <v>442</v>
      </c>
      <c r="AB186"/>
      <c r="AC186"/>
      <c r="AD186"/>
      <c r="AE186"/>
      <c r="AF186"/>
      <c r="AG186"/>
      <c r="AH186"/>
    </row>
    <row r="187" spans="1:34" s="62" customFormat="1" x14ac:dyDescent="0.25">
      <c r="A187"/>
      <c r="B187"/>
      <c r="E187" s="106"/>
      <c r="F187" s="106"/>
      <c r="G187" s="106"/>
      <c r="H187" s="106"/>
      <c r="I187"/>
      <c r="J187"/>
      <c r="K187"/>
      <c r="L187"/>
      <c r="M187"/>
      <c r="N187"/>
      <c r="V187" t="s">
        <v>446</v>
      </c>
      <c r="W187" t="s">
        <v>442</v>
      </c>
      <c r="AB187"/>
      <c r="AC187"/>
      <c r="AD187"/>
      <c r="AE187"/>
      <c r="AF187"/>
      <c r="AG187"/>
      <c r="AH187"/>
    </row>
    <row r="188" spans="1:34" s="62" customFormat="1" x14ac:dyDescent="0.25">
      <c r="A188"/>
      <c r="B188"/>
      <c r="E188" s="106"/>
      <c r="F188" s="106"/>
      <c r="G188" s="106"/>
      <c r="H188" s="106"/>
      <c r="I188"/>
      <c r="J188"/>
      <c r="K188"/>
      <c r="L188"/>
      <c r="M188"/>
      <c r="N188"/>
      <c r="V188" t="s">
        <v>447</v>
      </c>
      <c r="W188" t="s">
        <v>448</v>
      </c>
      <c r="AB188"/>
      <c r="AC188"/>
      <c r="AD188"/>
      <c r="AE188"/>
      <c r="AF188"/>
      <c r="AG188"/>
      <c r="AH188"/>
    </row>
    <row r="189" spans="1:34" s="62" customFormat="1" x14ac:dyDescent="0.25">
      <c r="A189"/>
      <c r="B189"/>
      <c r="E189" s="106"/>
      <c r="F189" s="106"/>
      <c r="G189" s="106"/>
      <c r="H189" s="106"/>
      <c r="I189"/>
      <c r="J189"/>
      <c r="K189"/>
      <c r="L189"/>
      <c r="M189"/>
      <c r="N189"/>
      <c r="V189" t="s">
        <v>18</v>
      </c>
      <c r="W189" t="s">
        <v>449</v>
      </c>
      <c r="AB189"/>
      <c r="AC189"/>
      <c r="AD189"/>
      <c r="AE189"/>
      <c r="AF189"/>
      <c r="AG189"/>
      <c r="AH189"/>
    </row>
    <row r="190" spans="1:34" s="62" customFormat="1" x14ac:dyDescent="0.25">
      <c r="A190"/>
      <c r="B190"/>
      <c r="E190" s="106"/>
      <c r="F190" s="106"/>
      <c r="G190" s="106"/>
      <c r="H190" s="106"/>
      <c r="I190"/>
      <c r="J190"/>
      <c r="K190"/>
      <c r="L190"/>
      <c r="M190"/>
      <c r="N190"/>
      <c r="V190" t="s">
        <v>450</v>
      </c>
      <c r="W190" t="s">
        <v>451</v>
      </c>
      <c r="AB190"/>
      <c r="AC190"/>
      <c r="AD190"/>
      <c r="AE190"/>
      <c r="AF190"/>
      <c r="AG190"/>
      <c r="AH190"/>
    </row>
    <row r="191" spans="1:34" s="62" customFormat="1" x14ac:dyDescent="0.25">
      <c r="A191"/>
      <c r="B191"/>
      <c r="E191" s="106"/>
      <c r="F191" s="106"/>
      <c r="G191" s="106"/>
      <c r="H191" s="106"/>
      <c r="I191"/>
      <c r="J191"/>
      <c r="K191"/>
      <c r="L191"/>
      <c r="M191"/>
      <c r="N191"/>
      <c r="V191" t="s">
        <v>452</v>
      </c>
      <c r="W191" t="s">
        <v>453</v>
      </c>
      <c r="AB191"/>
      <c r="AC191"/>
      <c r="AD191"/>
      <c r="AE191"/>
      <c r="AF191"/>
      <c r="AG191"/>
      <c r="AH191"/>
    </row>
    <row r="192" spans="1:34" s="62" customFormat="1" x14ac:dyDescent="0.25">
      <c r="A192"/>
      <c r="B192"/>
      <c r="E192" s="106"/>
      <c r="F192" s="106"/>
      <c r="G192" s="106"/>
      <c r="H192" s="106"/>
      <c r="I192"/>
      <c r="J192"/>
      <c r="K192"/>
      <c r="L192"/>
      <c r="M192"/>
      <c r="N192"/>
      <c r="V192" t="s">
        <v>20</v>
      </c>
      <c r="W192" t="s">
        <v>454</v>
      </c>
      <c r="AB192"/>
      <c r="AC192"/>
      <c r="AD192"/>
      <c r="AE192"/>
      <c r="AF192"/>
      <c r="AG192"/>
      <c r="AH192"/>
    </row>
    <row r="193" spans="1:34" s="62" customFormat="1" x14ac:dyDescent="0.25">
      <c r="A193"/>
      <c r="B193"/>
      <c r="E193" s="106"/>
      <c r="F193" s="106"/>
      <c r="G193" s="106"/>
      <c r="H193" s="106"/>
      <c r="I193"/>
      <c r="J193"/>
      <c r="K193"/>
      <c r="L193"/>
      <c r="M193"/>
      <c r="N193"/>
      <c r="V193" t="s">
        <v>455</v>
      </c>
      <c r="W193" t="s">
        <v>456</v>
      </c>
      <c r="AB193"/>
      <c r="AC193"/>
      <c r="AD193"/>
      <c r="AE193"/>
      <c r="AF193"/>
      <c r="AG193"/>
      <c r="AH193"/>
    </row>
    <row r="194" spans="1:34" s="62" customFormat="1" x14ac:dyDescent="0.25">
      <c r="A194"/>
      <c r="B194"/>
      <c r="E194" s="106"/>
      <c r="F194" s="106"/>
      <c r="G194" s="106"/>
      <c r="H194" s="106"/>
      <c r="I194"/>
      <c r="J194"/>
      <c r="K194"/>
      <c r="L194"/>
      <c r="M194"/>
      <c r="N194"/>
      <c r="V194" t="s">
        <v>455</v>
      </c>
      <c r="W194" t="s">
        <v>456</v>
      </c>
      <c r="AB194"/>
      <c r="AC194"/>
      <c r="AD194"/>
      <c r="AE194"/>
      <c r="AF194"/>
      <c r="AG194"/>
      <c r="AH194"/>
    </row>
    <row r="195" spans="1:34" s="62" customFormat="1" x14ac:dyDescent="0.25">
      <c r="A195"/>
      <c r="B195"/>
      <c r="E195" s="106"/>
      <c r="F195" s="106"/>
      <c r="G195" s="106"/>
      <c r="H195" s="106"/>
      <c r="I195"/>
      <c r="J195"/>
      <c r="K195"/>
      <c r="L195"/>
      <c r="M195"/>
      <c r="N195"/>
      <c r="V195" t="s">
        <v>457</v>
      </c>
      <c r="W195" t="s">
        <v>458</v>
      </c>
      <c r="AB195"/>
      <c r="AC195"/>
      <c r="AD195"/>
      <c r="AE195"/>
      <c r="AF195"/>
      <c r="AG195"/>
      <c r="AH195"/>
    </row>
    <row r="196" spans="1:34" s="62" customFormat="1" x14ac:dyDescent="0.25">
      <c r="A196"/>
      <c r="B196"/>
      <c r="E196" s="106"/>
      <c r="F196" s="106"/>
      <c r="G196" s="106"/>
      <c r="H196" s="106"/>
      <c r="I196"/>
      <c r="J196"/>
      <c r="K196"/>
      <c r="L196"/>
      <c r="M196"/>
      <c r="N196"/>
      <c r="V196" t="s">
        <v>459</v>
      </c>
      <c r="W196" t="s">
        <v>460</v>
      </c>
      <c r="AB196"/>
      <c r="AC196"/>
      <c r="AD196"/>
      <c r="AE196"/>
      <c r="AF196"/>
      <c r="AG196"/>
      <c r="AH196"/>
    </row>
    <row r="197" spans="1:34" s="62" customFormat="1" x14ac:dyDescent="0.25">
      <c r="A197"/>
      <c r="B197"/>
      <c r="E197" s="106"/>
      <c r="F197" s="106"/>
      <c r="G197" s="106"/>
      <c r="H197" s="106"/>
      <c r="I197"/>
      <c r="J197"/>
      <c r="K197"/>
      <c r="L197"/>
      <c r="M197"/>
      <c r="N197"/>
      <c r="V197" t="s">
        <v>461</v>
      </c>
      <c r="W197" t="s">
        <v>251</v>
      </c>
      <c r="AB197"/>
      <c r="AC197"/>
      <c r="AD197"/>
      <c r="AE197"/>
      <c r="AF197"/>
      <c r="AG197"/>
      <c r="AH197"/>
    </row>
    <row r="198" spans="1:34" s="62" customFormat="1" x14ac:dyDescent="0.25">
      <c r="A198"/>
      <c r="B198"/>
      <c r="E198" s="106"/>
      <c r="F198" s="106"/>
      <c r="G198" s="106"/>
      <c r="H198" s="106"/>
      <c r="I198"/>
      <c r="J198"/>
      <c r="K198"/>
      <c r="L198"/>
      <c r="M198"/>
      <c r="N198"/>
      <c r="V198" t="s">
        <v>462</v>
      </c>
      <c r="W198" t="s">
        <v>251</v>
      </c>
      <c r="AB198"/>
      <c r="AC198"/>
      <c r="AD198"/>
      <c r="AE198"/>
      <c r="AF198"/>
      <c r="AG198"/>
      <c r="AH198"/>
    </row>
    <row r="199" spans="1:34" s="62" customFormat="1" x14ac:dyDescent="0.25">
      <c r="A199"/>
      <c r="B199"/>
      <c r="E199" s="106"/>
      <c r="F199" s="106"/>
      <c r="G199" s="106"/>
      <c r="H199" s="106"/>
      <c r="I199"/>
      <c r="J199"/>
      <c r="K199"/>
      <c r="L199"/>
      <c r="M199"/>
      <c r="N199"/>
      <c r="V199" t="s">
        <v>463</v>
      </c>
      <c r="W199" t="s">
        <v>251</v>
      </c>
      <c r="AB199"/>
      <c r="AC199"/>
      <c r="AD199"/>
      <c r="AE199"/>
      <c r="AF199"/>
      <c r="AG199"/>
      <c r="AH199"/>
    </row>
    <row r="200" spans="1:34" s="62" customFormat="1" x14ac:dyDescent="0.25">
      <c r="A200"/>
      <c r="B200"/>
      <c r="E200" s="106"/>
      <c r="F200" s="106"/>
      <c r="G200" s="106"/>
      <c r="H200" s="106"/>
      <c r="I200"/>
      <c r="J200"/>
      <c r="K200"/>
      <c r="L200"/>
      <c r="M200"/>
      <c r="N200"/>
      <c r="V200" t="s">
        <v>464</v>
      </c>
      <c r="W200" t="s">
        <v>251</v>
      </c>
      <c r="AB200"/>
      <c r="AC200"/>
      <c r="AD200"/>
      <c r="AE200"/>
      <c r="AF200"/>
      <c r="AG200"/>
      <c r="AH200"/>
    </row>
    <row r="201" spans="1:34" s="62" customFormat="1" x14ac:dyDescent="0.25">
      <c r="A201"/>
      <c r="B201"/>
      <c r="E201" s="106"/>
      <c r="F201" s="106"/>
      <c r="G201" s="106"/>
      <c r="H201" s="106"/>
      <c r="I201"/>
      <c r="J201"/>
      <c r="K201"/>
      <c r="L201"/>
      <c r="M201"/>
      <c r="N201"/>
      <c r="V201" t="s">
        <v>465</v>
      </c>
      <c r="W201" t="s">
        <v>466</v>
      </c>
      <c r="AB201"/>
      <c r="AC201"/>
      <c r="AD201"/>
      <c r="AE201"/>
      <c r="AF201"/>
      <c r="AG201"/>
      <c r="AH201"/>
    </row>
    <row r="202" spans="1:34" s="62" customFormat="1" x14ac:dyDescent="0.25">
      <c r="A202"/>
      <c r="B202"/>
      <c r="E202" s="106"/>
      <c r="F202" s="106"/>
      <c r="G202" s="106"/>
      <c r="H202" s="106"/>
      <c r="I202"/>
      <c r="J202"/>
      <c r="K202"/>
      <c r="L202"/>
      <c r="M202"/>
      <c r="N202"/>
      <c r="V202" t="s">
        <v>467</v>
      </c>
      <c r="W202" t="s">
        <v>468</v>
      </c>
      <c r="AB202"/>
      <c r="AC202"/>
      <c r="AD202"/>
      <c r="AE202"/>
      <c r="AF202"/>
      <c r="AG202"/>
      <c r="AH202"/>
    </row>
    <row r="203" spans="1:34" s="62" customFormat="1" x14ac:dyDescent="0.25">
      <c r="A203"/>
      <c r="B203"/>
      <c r="E203" s="106"/>
      <c r="F203" s="106"/>
      <c r="G203" s="106"/>
      <c r="H203" s="106"/>
      <c r="I203"/>
      <c r="J203"/>
      <c r="K203"/>
      <c r="L203"/>
      <c r="M203"/>
      <c r="N203"/>
      <c r="V203" t="s">
        <v>469</v>
      </c>
      <c r="W203" t="s">
        <v>470</v>
      </c>
      <c r="AB203"/>
      <c r="AC203"/>
      <c r="AD203"/>
      <c r="AE203"/>
      <c r="AF203"/>
      <c r="AG203"/>
      <c r="AH203"/>
    </row>
    <row r="204" spans="1:34" s="62" customFormat="1" x14ac:dyDescent="0.25">
      <c r="A204"/>
      <c r="B204"/>
      <c r="E204" s="106"/>
      <c r="F204" s="106"/>
      <c r="G204" s="106"/>
      <c r="H204" s="106"/>
      <c r="I204"/>
      <c r="J204"/>
      <c r="K204"/>
      <c r="L204"/>
      <c r="M204"/>
      <c r="N204"/>
      <c r="V204" t="s">
        <v>471</v>
      </c>
      <c r="W204" t="s">
        <v>472</v>
      </c>
      <c r="AB204"/>
      <c r="AC204"/>
      <c r="AD204"/>
      <c r="AE204"/>
      <c r="AF204"/>
      <c r="AG204"/>
      <c r="AH204"/>
    </row>
    <row r="205" spans="1:34" s="62" customFormat="1" x14ac:dyDescent="0.25">
      <c r="A205"/>
      <c r="B205"/>
      <c r="E205" s="106"/>
      <c r="F205" s="106"/>
      <c r="G205" s="106"/>
      <c r="H205" s="106"/>
      <c r="I205"/>
      <c r="J205"/>
      <c r="K205"/>
      <c r="L205"/>
      <c r="M205"/>
      <c r="N205"/>
      <c r="V205" t="s">
        <v>473</v>
      </c>
      <c r="W205" t="s">
        <v>474</v>
      </c>
      <c r="AB205"/>
      <c r="AC205"/>
      <c r="AD205"/>
      <c r="AE205"/>
      <c r="AF205"/>
      <c r="AG205"/>
      <c r="AH205"/>
    </row>
    <row r="206" spans="1:34" s="62" customFormat="1" x14ac:dyDescent="0.25">
      <c r="A206"/>
      <c r="B206"/>
      <c r="E206" s="106"/>
      <c r="F206" s="106"/>
      <c r="G206" s="106"/>
      <c r="H206" s="106"/>
      <c r="I206"/>
      <c r="J206"/>
      <c r="K206"/>
      <c r="L206"/>
      <c r="M206"/>
      <c r="N206"/>
      <c r="V206" t="s">
        <v>475</v>
      </c>
      <c r="W206" t="s">
        <v>476</v>
      </c>
      <c r="AB206"/>
      <c r="AC206"/>
      <c r="AD206"/>
      <c r="AE206"/>
      <c r="AF206"/>
      <c r="AG206"/>
      <c r="AH206"/>
    </row>
    <row r="207" spans="1:34" s="62" customFormat="1" x14ac:dyDescent="0.25">
      <c r="A207"/>
      <c r="B207"/>
      <c r="E207" s="106"/>
      <c r="F207" s="106"/>
      <c r="G207" s="106"/>
      <c r="H207" s="106"/>
      <c r="I207"/>
      <c r="J207"/>
      <c r="K207"/>
      <c r="L207"/>
      <c r="M207"/>
      <c r="N207"/>
      <c r="V207" t="s">
        <v>477</v>
      </c>
      <c r="W207" t="s">
        <v>478</v>
      </c>
      <c r="AB207"/>
      <c r="AC207"/>
      <c r="AD207"/>
      <c r="AE207"/>
      <c r="AF207"/>
      <c r="AG207"/>
      <c r="AH207"/>
    </row>
    <row r="208" spans="1:34" s="62" customFormat="1" x14ac:dyDescent="0.25">
      <c r="A208"/>
      <c r="B208"/>
      <c r="E208" s="106"/>
      <c r="F208" s="106"/>
      <c r="G208" s="106"/>
      <c r="H208" s="106"/>
      <c r="I208"/>
      <c r="J208"/>
      <c r="K208"/>
      <c r="L208"/>
      <c r="M208"/>
      <c r="N208"/>
      <c r="V208" t="s">
        <v>479</v>
      </c>
      <c r="W208" t="s">
        <v>480</v>
      </c>
      <c r="AB208"/>
      <c r="AC208"/>
      <c r="AD208"/>
      <c r="AE208"/>
      <c r="AF208"/>
      <c r="AG208"/>
      <c r="AH208"/>
    </row>
    <row r="209" spans="1:34" s="62" customFormat="1" x14ac:dyDescent="0.25">
      <c r="A209"/>
      <c r="B209"/>
      <c r="E209" s="106"/>
      <c r="F209" s="106"/>
      <c r="G209" s="106"/>
      <c r="H209" s="106"/>
      <c r="I209"/>
      <c r="J209"/>
      <c r="K209"/>
      <c r="L209"/>
      <c r="M209"/>
      <c r="N209"/>
      <c r="V209" t="s">
        <v>22</v>
      </c>
      <c r="W209" t="s">
        <v>481</v>
      </c>
      <c r="AB209"/>
      <c r="AC209"/>
      <c r="AD209"/>
      <c r="AE209"/>
      <c r="AF209"/>
      <c r="AG209"/>
      <c r="AH209"/>
    </row>
    <row r="210" spans="1:34" s="62" customFormat="1" x14ac:dyDescent="0.25">
      <c r="A210"/>
      <c r="B210"/>
      <c r="E210" s="106"/>
      <c r="F210" s="106"/>
      <c r="G210" s="106"/>
      <c r="H210" s="106"/>
      <c r="I210"/>
      <c r="J210"/>
      <c r="K210"/>
      <c r="L210"/>
      <c r="M210"/>
      <c r="N210"/>
      <c r="V210" t="s">
        <v>482</v>
      </c>
      <c r="W210" t="s">
        <v>483</v>
      </c>
      <c r="AB210"/>
      <c r="AC210"/>
      <c r="AD210"/>
      <c r="AE210"/>
      <c r="AF210"/>
      <c r="AG210"/>
      <c r="AH210"/>
    </row>
    <row r="211" spans="1:34" s="62" customFormat="1" x14ac:dyDescent="0.25">
      <c r="A211"/>
      <c r="B211"/>
      <c r="E211" s="106"/>
      <c r="F211" s="106"/>
      <c r="G211" s="106"/>
      <c r="H211" s="106"/>
      <c r="I211"/>
      <c r="J211"/>
      <c r="K211"/>
      <c r="L211"/>
      <c r="M211"/>
      <c r="N211"/>
      <c r="V211" t="s">
        <v>484</v>
      </c>
      <c r="W211" t="s">
        <v>483</v>
      </c>
      <c r="AB211"/>
      <c r="AC211"/>
      <c r="AD211"/>
      <c r="AE211"/>
      <c r="AF211"/>
      <c r="AG211"/>
      <c r="AH211"/>
    </row>
    <row r="212" spans="1:34" s="62" customFormat="1" x14ac:dyDescent="0.25">
      <c r="A212"/>
      <c r="B212"/>
      <c r="E212" s="106"/>
      <c r="F212" s="106"/>
      <c r="G212" s="106"/>
      <c r="H212" s="106"/>
      <c r="I212"/>
      <c r="J212"/>
      <c r="K212"/>
      <c r="L212"/>
      <c r="M212"/>
      <c r="N212"/>
      <c r="V212" t="s">
        <v>485</v>
      </c>
      <c r="W212" t="s">
        <v>486</v>
      </c>
      <c r="AB212"/>
      <c r="AC212"/>
      <c r="AD212"/>
      <c r="AE212"/>
      <c r="AF212"/>
      <c r="AG212"/>
      <c r="AH212"/>
    </row>
    <row r="213" spans="1:34" s="62" customFormat="1" x14ac:dyDescent="0.25">
      <c r="A213"/>
      <c r="B213"/>
      <c r="E213" s="106"/>
      <c r="F213" s="106"/>
      <c r="G213" s="106"/>
      <c r="H213" s="106"/>
      <c r="I213"/>
      <c r="J213"/>
      <c r="K213"/>
      <c r="L213"/>
      <c r="M213"/>
      <c r="N213"/>
      <c r="V213" t="s">
        <v>487</v>
      </c>
      <c r="W213" t="s">
        <v>488</v>
      </c>
      <c r="AB213"/>
      <c r="AC213"/>
      <c r="AD213"/>
      <c r="AE213"/>
      <c r="AF213"/>
      <c r="AG213"/>
      <c r="AH213"/>
    </row>
    <row r="214" spans="1:34" s="62" customFormat="1" x14ac:dyDescent="0.25">
      <c r="A214"/>
      <c r="B214"/>
      <c r="E214" s="106"/>
      <c r="F214" s="106"/>
      <c r="G214" s="106"/>
      <c r="H214" s="106"/>
      <c r="I214"/>
      <c r="J214"/>
      <c r="K214"/>
      <c r="L214"/>
      <c r="M214"/>
      <c r="N214"/>
      <c r="V214" t="s">
        <v>489</v>
      </c>
      <c r="W214" t="s">
        <v>488</v>
      </c>
      <c r="AB214"/>
      <c r="AC214"/>
      <c r="AD214"/>
      <c r="AE214"/>
      <c r="AF214"/>
      <c r="AG214"/>
      <c r="AH214"/>
    </row>
    <row r="215" spans="1:34" s="62" customFormat="1" x14ac:dyDescent="0.25">
      <c r="A215"/>
      <c r="B215"/>
      <c r="E215" s="106"/>
      <c r="F215" s="106"/>
      <c r="G215" s="106"/>
      <c r="H215" s="106"/>
      <c r="I215"/>
      <c r="J215"/>
      <c r="K215"/>
      <c r="L215"/>
      <c r="M215"/>
      <c r="N215"/>
      <c r="V215" t="s">
        <v>490</v>
      </c>
      <c r="W215" t="s">
        <v>488</v>
      </c>
      <c r="AB215"/>
      <c r="AC215"/>
      <c r="AD215"/>
      <c r="AE215"/>
      <c r="AF215"/>
      <c r="AG215"/>
      <c r="AH215"/>
    </row>
    <row r="216" spans="1:34" s="62" customFormat="1" x14ac:dyDescent="0.25">
      <c r="A216"/>
      <c r="B216"/>
      <c r="E216" s="106"/>
      <c r="F216" s="106"/>
      <c r="G216" s="106"/>
      <c r="H216" s="106"/>
      <c r="I216"/>
      <c r="J216"/>
      <c r="K216"/>
      <c r="L216"/>
      <c r="M216"/>
      <c r="N216"/>
      <c r="V216" t="s">
        <v>491</v>
      </c>
      <c r="W216" t="s">
        <v>492</v>
      </c>
      <c r="AB216"/>
      <c r="AC216"/>
      <c r="AD216"/>
      <c r="AE216"/>
      <c r="AF216"/>
      <c r="AG216"/>
      <c r="AH216"/>
    </row>
    <row r="217" spans="1:34" s="62" customFormat="1" x14ac:dyDescent="0.25">
      <c r="A217"/>
      <c r="B217"/>
      <c r="E217" s="106"/>
      <c r="F217" s="106"/>
      <c r="G217" s="106"/>
      <c r="H217" s="106"/>
      <c r="I217"/>
      <c r="J217"/>
      <c r="K217"/>
      <c r="L217"/>
      <c r="M217"/>
      <c r="N217"/>
      <c r="V217" t="s">
        <v>493</v>
      </c>
      <c r="W217" t="s">
        <v>492</v>
      </c>
      <c r="AB217"/>
      <c r="AC217"/>
      <c r="AD217"/>
      <c r="AE217"/>
      <c r="AF217"/>
      <c r="AG217"/>
      <c r="AH217"/>
    </row>
    <row r="218" spans="1:34" s="62" customFormat="1" x14ac:dyDescent="0.25">
      <c r="A218"/>
      <c r="B218"/>
      <c r="E218" s="106"/>
      <c r="F218" s="106"/>
      <c r="G218" s="106"/>
      <c r="H218" s="106"/>
      <c r="I218"/>
      <c r="J218"/>
      <c r="K218"/>
      <c r="L218"/>
      <c r="M218"/>
      <c r="N218"/>
      <c r="V218" t="s">
        <v>494</v>
      </c>
      <c r="W218" t="s">
        <v>492</v>
      </c>
      <c r="AB218"/>
      <c r="AC218"/>
      <c r="AD218"/>
      <c r="AE218"/>
      <c r="AF218"/>
      <c r="AG218"/>
      <c r="AH218"/>
    </row>
    <row r="219" spans="1:34" s="62" customFormat="1" x14ac:dyDescent="0.25">
      <c r="A219"/>
      <c r="B219"/>
      <c r="E219" s="106"/>
      <c r="F219" s="106"/>
      <c r="G219" s="106"/>
      <c r="H219" s="106"/>
      <c r="I219"/>
      <c r="J219"/>
      <c r="K219"/>
      <c r="L219"/>
      <c r="M219"/>
      <c r="N219"/>
      <c r="V219" t="s">
        <v>495</v>
      </c>
      <c r="W219" t="s">
        <v>492</v>
      </c>
      <c r="AB219"/>
      <c r="AC219"/>
      <c r="AD219"/>
      <c r="AE219"/>
      <c r="AF219"/>
      <c r="AG219"/>
      <c r="AH219"/>
    </row>
    <row r="220" spans="1:34" s="62" customFormat="1" x14ac:dyDescent="0.25">
      <c r="A220"/>
      <c r="B220"/>
      <c r="E220" s="106"/>
      <c r="F220" s="106"/>
      <c r="G220" s="106"/>
      <c r="H220" s="106"/>
      <c r="I220"/>
      <c r="J220"/>
      <c r="K220"/>
      <c r="L220"/>
      <c r="M220"/>
      <c r="N220"/>
      <c r="V220" t="s">
        <v>496</v>
      </c>
      <c r="W220" t="s">
        <v>497</v>
      </c>
      <c r="AB220"/>
      <c r="AC220"/>
      <c r="AD220"/>
      <c r="AE220"/>
      <c r="AF220"/>
      <c r="AG220"/>
      <c r="AH220"/>
    </row>
    <row r="221" spans="1:34" s="62" customFormat="1" x14ac:dyDescent="0.25">
      <c r="A221"/>
      <c r="B221"/>
      <c r="E221" s="106"/>
      <c r="F221" s="106"/>
      <c r="G221" s="106"/>
      <c r="H221" s="106"/>
      <c r="I221"/>
      <c r="J221"/>
      <c r="K221"/>
      <c r="L221"/>
      <c r="M221"/>
      <c r="N221"/>
      <c r="V221" t="s">
        <v>498</v>
      </c>
      <c r="W221" t="s">
        <v>499</v>
      </c>
      <c r="AB221"/>
      <c r="AC221"/>
      <c r="AD221"/>
      <c r="AE221"/>
      <c r="AF221"/>
      <c r="AG221"/>
      <c r="AH221"/>
    </row>
    <row r="222" spans="1:34" s="62" customFormat="1" x14ac:dyDescent="0.25">
      <c r="A222"/>
      <c r="B222"/>
      <c r="E222" s="106"/>
      <c r="F222" s="106"/>
      <c r="G222" s="106"/>
      <c r="H222" s="106"/>
      <c r="I222"/>
      <c r="J222"/>
      <c r="K222"/>
      <c r="L222"/>
      <c r="M222"/>
      <c r="N222"/>
      <c r="V222" t="s">
        <v>500</v>
      </c>
      <c r="W222" t="s">
        <v>501</v>
      </c>
      <c r="AB222"/>
      <c r="AC222"/>
      <c r="AD222"/>
      <c r="AE222"/>
      <c r="AF222"/>
      <c r="AG222"/>
      <c r="AH222"/>
    </row>
    <row r="223" spans="1:34" s="62" customFormat="1" x14ac:dyDescent="0.25">
      <c r="A223"/>
      <c r="B223"/>
      <c r="E223" s="106"/>
      <c r="F223" s="106"/>
      <c r="G223" s="106"/>
      <c r="H223" s="106"/>
      <c r="I223"/>
      <c r="J223"/>
      <c r="K223"/>
      <c r="L223"/>
      <c r="M223"/>
      <c r="N223"/>
      <c r="V223" t="s">
        <v>502</v>
      </c>
      <c r="W223" t="s">
        <v>503</v>
      </c>
      <c r="AB223"/>
      <c r="AC223"/>
      <c r="AD223"/>
      <c r="AE223"/>
      <c r="AF223"/>
      <c r="AG223"/>
      <c r="AH223"/>
    </row>
    <row r="224" spans="1:34" s="62" customFormat="1" x14ac:dyDescent="0.25">
      <c r="A224"/>
      <c r="B224"/>
      <c r="E224" s="106"/>
      <c r="F224" s="106"/>
      <c r="G224" s="106"/>
      <c r="H224" s="106"/>
      <c r="I224"/>
      <c r="J224"/>
      <c r="K224"/>
      <c r="L224"/>
      <c r="M224"/>
      <c r="N224"/>
      <c r="V224" t="s">
        <v>24</v>
      </c>
      <c r="W224" t="s">
        <v>504</v>
      </c>
      <c r="AB224"/>
      <c r="AC224"/>
      <c r="AD224"/>
      <c r="AE224"/>
      <c r="AF224"/>
      <c r="AG224"/>
      <c r="AH224"/>
    </row>
    <row r="225" spans="1:34" s="62" customFormat="1" x14ac:dyDescent="0.25">
      <c r="A225"/>
      <c r="B225"/>
      <c r="E225" s="106"/>
      <c r="F225" s="106"/>
      <c r="G225" s="106"/>
      <c r="H225" s="106"/>
      <c r="I225"/>
      <c r="J225"/>
      <c r="K225"/>
      <c r="L225"/>
      <c r="M225"/>
      <c r="N225"/>
      <c r="V225" t="s">
        <v>505</v>
      </c>
      <c r="W225" t="s">
        <v>506</v>
      </c>
      <c r="AB225"/>
      <c r="AC225"/>
      <c r="AD225"/>
      <c r="AE225"/>
      <c r="AF225"/>
      <c r="AG225"/>
      <c r="AH225"/>
    </row>
    <row r="226" spans="1:34" s="62" customFormat="1" x14ac:dyDescent="0.25">
      <c r="A226"/>
      <c r="B226"/>
      <c r="E226" s="106"/>
      <c r="F226" s="106"/>
      <c r="G226" s="106"/>
      <c r="H226" s="106"/>
      <c r="I226"/>
      <c r="J226"/>
      <c r="K226"/>
      <c r="L226"/>
      <c r="M226"/>
      <c r="N226"/>
      <c r="V226" t="s">
        <v>507</v>
      </c>
      <c r="W226" t="s">
        <v>506</v>
      </c>
      <c r="AB226"/>
      <c r="AC226"/>
      <c r="AD226"/>
      <c r="AE226"/>
      <c r="AF226"/>
      <c r="AG226"/>
      <c r="AH226"/>
    </row>
    <row r="227" spans="1:34" s="62" customFormat="1" x14ac:dyDescent="0.25">
      <c r="A227"/>
      <c r="B227"/>
      <c r="E227" s="106"/>
      <c r="F227" s="106"/>
      <c r="G227" s="106"/>
      <c r="H227" s="106"/>
      <c r="I227"/>
      <c r="J227"/>
      <c r="K227"/>
      <c r="L227"/>
      <c r="M227"/>
      <c r="N227"/>
      <c r="V227" t="s">
        <v>508</v>
      </c>
      <c r="W227" t="s">
        <v>223</v>
      </c>
      <c r="AB227"/>
      <c r="AC227"/>
      <c r="AD227"/>
      <c r="AE227"/>
      <c r="AF227"/>
      <c r="AG227"/>
      <c r="AH227"/>
    </row>
    <row r="228" spans="1:34" s="62" customFormat="1" x14ac:dyDescent="0.25">
      <c r="A228"/>
      <c r="B228"/>
      <c r="E228" s="106"/>
      <c r="F228" s="106"/>
      <c r="G228" s="106"/>
      <c r="H228" s="106"/>
      <c r="I228"/>
      <c r="J228"/>
      <c r="K228"/>
      <c r="L228"/>
      <c r="M228"/>
      <c r="N228"/>
      <c r="V228" t="s">
        <v>509</v>
      </c>
      <c r="W228" t="s">
        <v>223</v>
      </c>
      <c r="AB228"/>
      <c r="AC228"/>
      <c r="AD228"/>
      <c r="AE228"/>
      <c r="AF228"/>
      <c r="AG228"/>
      <c r="AH228"/>
    </row>
    <row r="229" spans="1:34" s="62" customFormat="1" x14ac:dyDescent="0.25">
      <c r="A229"/>
      <c r="B229"/>
      <c r="E229" s="106"/>
      <c r="F229" s="106"/>
      <c r="G229" s="106"/>
      <c r="H229" s="106"/>
      <c r="I229"/>
      <c r="J229"/>
      <c r="K229"/>
      <c r="L229"/>
      <c r="M229"/>
      <c r="N229"/>
      <c r="V229" t="s">
        <v>510</v>
      </c>
      <c r="W229" t="s">
        <v>511</v>
      </c>
      <c r="AB229"/>
      <c r="AC229"/>
      <c r="AD229"/>
      <c r="AE229"/>
      <c r="AF229"/>
      <c r="AG229"/>
      <c r="AH229"/>
    </row>
    <row r="230" spans="1:34" s="62" customFormat="1" x14ac:dyDescent="0.25">
      <c r="A230"/>
      <c r="B230"/>
      <c r="E230" s="106"/>
      <c r="F230" s="106"/>
      <c r="G230" s="106"/>
      <c r="H230" s="106"/>
      <c r="I230"/>
      <c r="J230"/>
      <c r="K230"/>
      <c r="L230"/>
      <c r="M230"/>
      <c r="N230"/>
      <c r="V230" t="s">
        <v>512</v>
      </c>
      <c r="W230" t="s">
        <v>511</v>
      </c>
      <c r="AB230"/>
      <c r="AC230"/>
      <c r="AD230"/>
      <c r="AE230"/>
      <c r="AF230"/>
      <c r="AG230"/>
      <c r="AH230"/>
    </row>
    <row r="231" spans="1:34" s="62" customFormat="1" x14ac:dyDescent="0.25">
      <c r="A231"/>
      <c r="B231"/>
      <c r="E231" s="106"/>
      <c r="F231" s="106"/>
      <c r="G231" s="106"/>
      <c r="H231" s="106"/>
      <c r="I231"/>
      <c r="J231"/>
      <c r="K231"/>
      <c r="L231"/>
      <c r="M231"/>
      <c r="N231"/>
      <c r="V231" t="s">
        <v>513</v>
      </c>
      <c r="W231" t="s">
        <v>514</v>
      </c>
      <c r="AB231"/>
      <c r="AC231"/>
      <c r="AD231"/>
      <c r="AE231"/>
      <c r="AF231"/>
      <c r="AG231"/>
      <c r="AH231"/>
    </row>
    <row r="232" spans="1:34" s="62" customFormat="1" x14ac:dyDescent="0.25">
      <c r="A232"/>
      <c r="B232"/>
      <c r="E232" s="106"/>
      <c r="F232" s="106"/>
      <c r="G232" s="106"/>
      <c r="H232" s="106"/>
      <c r="I232"/>
      <c r="J232"/>
      <c r="K232"/>
      <c r="L232"/>
      <c r="M232"/>
      <c r="N232"/>
      <c r="V232" t="s">
        <v>515</v>
      </c>
      <c r="W232" t="s">
        <v>516</v>
      </c>
      <c r="AB232"/>
      <c r="AC232"/>
      <c r="AD232"/>
      <c r="AE232"/>
      <c r="AF232"/>
      <c r="AG232"/>
      <c r="AH232"/>
    </row>
    <row r="233" spans="1:34" s="62" customFormat="1" x14ac:dyDescent="0.25">
      <c r="A233"/>
      <c r="B233"/>
      <c r="E233" s="106"/>
      <c r="F233" s="106"/>
      <c r="G233" s="106"/>
      <c r="H233" s="106"/>
      <c r="I233"/>
      <c r="J233"/>
      <c r="K233"/>
      <c r="L233"/>
      <c r="M233"/>
      <c r="N233"/>
      <c r="V233" t="s">
        <v>517</v>
      </c>
      <c r="W233" t="s">
        <v>518</v>
      </c>
      <c r="AB233"/>
      <c r="AC233"/>
      <c r="AD233"/>
      <c r="AE233"/>
      <c r="AF233"/>
      <c r="AG233"/>
      <c r="AH233"/>
    </row>
    <row r="234" spans="1:34" s="62" customFormat="1" x14ac:dyDescent="0.25">
      <c r="A234"/>
      <c r="B234"/>
      <c r="E234" s="106"/>
      <c r="F234" s="106"/>
      <c r="G234" s="106"/>
      <c r="H234" s="106"/>
      <c r="I234"/>
      <c r="J234"/>
      <c r="K234"/>
      <c r="L234"/>
      <c r="M234"/>
      <c r="N234"/>
      <c r="V234" t="s">
        <v>519</v>
      </c>
      <c r="W234" t="s">
        <v>520</v>
      </c>
      <c r="AB234"/>
      <c r="AC234"/>
      <c r="AD234"/>
      <c r="AE234"/>
      <c r="AF234"/>
      <c r="AG234"/>
      <c r="AH234"/>
    </row>
    <row r="235" spans="1:34" s="62" customFormat="1" x14ac:dyDescent="0.25">
      <c r="A235"/>
      <c r="B235"/>
      <c r="E235" s="106"/>
      <c r="F235" s="106"/>
      <c r="G235" s="106"/>
      <c r="H235" s="106"/>
      <c r="I235"/>
      <c r="J235"/>
      <c r="K235"/>
      <c r="L235"/>
      <c r="M235"/>
      <c r="N235"/>
      <c r="V235" t="s">
        <v>521</v>
      </c>
      <c r="W235" t="s">
        <v>522</v>
      </c>
      <c r="AB235"/>
      <c r="AC235"/>
      <c r="AD235"/>
      <c r="AE235"/>
      <c r="AF235"/>
      <c r="AG235"/>
      <c r="AH235"/>
    </row>
    <row r="236" spans="1:34" s="62" customFormat="1" x14ac:dyDescent="0.25">
      <c r="A236"/>
      <c r="B236"/>
      <c r="E236" s="106"/>
      <c r="F236" s="106"/>
      <c r="G236" s="106"/>
      <c r="H236" s="106"/>
      <c r="I236"/>
      <c r="J236"/>
      <c r="K236"/>
      <c r="L236"/>
      <c r="M236"/>
      <c r="N236"/>
      <c r="V236" t="s">
        <v>523</v>
      </c>
      <c r="W236" t="s">
        <v>524</v>
      </c>
      <c r="AB236"/>
      <c r="AC236"/>
      <c r="AD236"/>
      <c r="AE236"/>
      <c r="AF236"/>
      <c r="AG236"/>
      <c r="AH236"/>
    </row>
    <row r="237" spans="1:34" s="62" customFormat="1" x14ac:dyDescent="0.25">
      <c r="A237"/>
      <c r="B237"/>
      <c r="E237" s="106"/>
      <c r="F237" s="106"/>
      <c r="G237" s="106"/>
      <c r="H237" s="106"/>
      <c r="I237"/>
      <c r="J237"/>
      <c r="K237"/>
      <c r="L237"/>
      <c r="M237"/>
      <c r="N237"/>
      <c r="V237" t="s">
        <v>525</v>
      </c>
      <c r="W237" t="s">
        <v>526</v>
      </c>
      <c r="AB237"/>
      <c r="AC237"/>
      <c r="AD237"/>
      <c r="AE237"/>
      <c r="AF237"/>
      <c r="AG237"/>
      <c r="AH237"/>
    </row>
    <row r="238" spans="1:34" s="62" customFormat="1" x14ac:dyDescent="0.25">
      <c r="A238"/>
      <c r="B238"/>
      <c r="E238" s="106"/>
      <c r="F238" s="106"/>
      <c r="G238" s="106"/>
      <c r="H238" s="106"/>
      <c r="I238"/>
      <c r="J238"/>
      <c r="K238"/>
      <c r="L238"/>
      <c r="M238"/>
      <c r="N238"/>
      <c r="V238" t="s">
        <v>527</v>
      </c>
      <c r="W238" t="s">
        <v>528</v>
      </c>
      <c r="AB238"/>
      <c r="AC238"/>
      <c r="AD238"/>
      <c r="AE238"/>
      <c r="AF238"/>
      <c r="AG238"/>
      <c r="AH238"/>
    </row>
    <row r="239" spans="1:34" s="62" customFormat="1" x14ac:dyDescent="0.25">
      <c r="A239"/>
      <c r="B239"/>
      <c r="E239" s="106"/>
      <c r="F239" s="106"/>
      <c r="G239" s="106"/>
      <c r="H239" s="106"/>
      <c r="I239"/>
      <c r="J239"/>
      <c r="K239"/>
      <c r="L239"/>
      <c r="M239"/>
      <c r="N239"/>
      <c r="V239" t="s">
        <v>529</v>
      </c>
      <c r="W239" t="s">
        <v>530</v>
      </c>
      <c r="AB239"/>
      <c r="AC239"/>
      <c r="AD239"/>
      <c r="AE239"/>
      <c r="AF239"/>
      <c r="AG239"/>
      <c r="AH239"/>
    </row>
    <row r="240" spans="1:34" s="62" customFormat="1" x14ac:dyDescent="0.25">
      <c r="A240"/>
      <c r="B240"/>
      <c r="E240" s="106"/>
      <c r="F240" s="106"/>
      <c r="G240" s="106"/>
      <c r="H240" s="106"/>
      <c r="I240"/>
      <c r="J240"/>
      <c r="K240"/>
      <c r="L240"/>
      <c r="M240"/>
      <c r="N240"/>
      <c r="V240" t="s">
        <v>531</v>
      </c>
      <c r="W240" t="s">
        <v>532</v>
      </c>
      <c r="AB240"/>
      <c r="AC240"/>
      <c r="AD240"/>
      <c r="AE240"/>
      <c r="AF240"/>
      <c r="AG240"/>
      <c r="AH240"/>
    </row>
    <row r="241" spans="1:34" s="62" customFormat="1" x14ac:dyDescent="0.25">
      <c r="A241"/>
      <c r="B241"/>
      <c r="E241" s="106"/>
      <c r="F241" s="106"/>
      <c r="G241" s="106"/>
      <c r="H241" s="106"/>
      <c r="I241"/>
      <c r="J241"/>
      <c r="K241"/>
      <c r="L241"/>
      <c r="M241"/>
      <c r="N241"/>
      <c r="V241" t="s">
        <v>533</v>
      </c>
      <c r="W241" t="s">
        <v>534</v>
      </c>
      <c r="AB241"/>
      <c r="AC241"/>
      <c r="AD241"/>
      <c r="AE241"/>
      <c r="AF241"/>
      <c r="AG241"/>
      <c r="AH241"/>
    </row>
    <row r="242" spans="1:34" s="62" customFormat="1" x14ac:dyDescent="0.25">
      <c r="A242"/>
      <c r="B242"/>
      <c r="E242" s="106"/>
      <c r="F242" s="106"/>
      <c r="G242" s="106"/>
      <c r="H242" s="106"/>
      <c r="I242"/>
      <c r="J242"/>
      <c r="K242"/>
      <c r="L242"/>
      <c r="M242"/>
      <c r="N242"/>
      <c r="V242" t="s">
        <v>535</v>
      </c>
      <c r="W242" t="s">
        <v>536</v>
      </c>
      <c r="AB242"/>
      <c r="AC242"/>
      <c r="AD242"/>
      <c r="AE242"/>
      <c r="AF242"/>
      <c r="AG242"/>
      <c r="AH242"/>
    </row>
    <row r="243" spans="1:34" s="62" customFormat="1" x14ac:dyDescent="0.25">
      <c r="A243"/>
      <c r="B243"/>
      <c r="E243" s="106"/>
      <c r="F243" s="106"/>
      <c r="G243" s="106"/>
      <c r="H243" s="106"/>
      <c r="I243"/>
      <c r="J243"/>
      <c r="K243"/>
      <c r="L243"/>
      <c r="M243"/>
      <c r="N243"/>
      <c r="V243" t="s">
        <v>537</v>
      </c>
      <c r="W243" t="s">
        <v>538</v>
      </c>
      <c r="AB243"/>
      <c r="AC243"/>
      <c r="AD243"/>
      <c r="AE243"/>
      <c r="AF243"/>
      <c r="AG243"/>
      <c r="AH243"/>
    </row>
    <row r="244" spans="1:34" s="62" customFormat="1" x14ac:dyDescent="0.25">
      <c r="A244"/>
      <c r="B244"/>
      <c r="E244" s="106"/>
      <c r="F244" s="106"/>
      <c r="G244" s="106"/>
      <c r="H244" s="106"/>
      <c r="I244"/>
      <c r="J244"/>
      <c r="K244"/>
      <c r="L244"/>
      <c r="M244"/>
      <c r="N244"/>
      <c r="V244" t="s">
        <v>539</v>
      </c>
      <c r="W244" t="s">
        <v>540</v>
      </c>
      <c r="AB244"/>
      <c r="AC244"/>
      <c r="AD244"/>
      <c r="AE244"/>
      <c r="AF244"/>
      <c r="AG244"/>
      <c r="AH244"/>
    </row>
    <row r="245" spans="1:34" s="62" customFormat="1" x14ac:dyDescent="0.25">
      <c r="A245"/>
      <c r="B245"/>
      <c r="E245" s="106"/>
      <c r="F245" s="106"/>
      <c r="G245" s="106"/>
      <c r="H245" s="106"/>
      <c r="I245"/>
      <c r="J245"/>
      <c r="K245"/>
      <c r="L245"/>
      <c r="M245"/>
      <c r="N245"/>
      <c r="V245" t="s">
        <v>541</v>
      </c>
      <c r="W245" t="s">
        <v>540</v>
      </c>
      <c r="AB245"/>
      <c r="AC245"/>
      <c r="AD245"/>
      <c r="AE245"/>
      <c r="AF245"/>
      <c r="AG245"/>
      <c r="AH245"/>
    </row>
    <row r="246" spans="1:34" s="62" customFormat="1" x14ac:dyDescent="0.25">
      <c r="A246"/>
      <c r="B246"/>
      <c r="E246" s="106"/>
      <c r="F246" s="106"/>
      <c r="G246" s="106"/>
      <c r="H246" s="106"/>
      <c r="I246"/>
      <c r="J246"/>
      <c r="K246"/>
      <c r="L246"/>
      <c r="M246"/>
      <c r="N246"/>
      <c r="V246" t="s">
        <v>542</v>
      </c>
      <c r="W246" t="s">
        <v>543</v>
      </c>
      <c r="AB246"/>
      <c r="AC246"/>
      <c r="AD246"/>
      <c r="AE246"/>
      <c r="AF246"/>
      <c r="AG246"/>
      <c r="AH246"/>
    </row>
    <row r="247" spans="1:34" s="62" customFormat="1" x14ac:dyDescent="0.25">
      <c r="A247"/>
      <c r="B247"/>
      <c r="E247" s="106"/>
      <c r="F247" s="106"/>
      <c r="G247" s="106"/>
      <c r="H247" s="106"/>
      <c r="I247"/>
      <c r="J247"/>
      <c r="K247"/>
      <c r="L247"/>
      <c r="M247"/>
      <c r="N247"/>
      <c r="V247" t="s">
        <v>544</v>
      </c>
      <c r="W247" t="s">
        <v>545</v>
      </c>
      <c r="AB247"/>
      <c r="AC247"/>
      <c r="AD247"/>
      <c r="AE247"/>
      <c r="AF247"/>
      <c r="AG247"/>
      <c r="AH247"/>
    </row>
    <row r="248" spans="1:34" s="62" customFormat="1" x14ac:dyDescent="0.25">
      <c r="A248"/>
      <c r="B248"/>
      <c r="E248" s="106"/>
      <c r="F248" s="106"/>
      <c r="G248" s="106"/>
      <c r="H248" s="106"/>
      <c r="I248"/>
      <c r="J248"/>
      <c r="K248"/>
      <c r="L248"/>
      <c r="M248"/>
      <c r="N248"/>
      <c r="V248" t="s">
        <v>26</v>
      </c>
      <c r="W248" t="s">
        <v>546</v>
      </c>
      <c r="AB248"/>
      <c r="AC248"/>
      <c r="AD248"/>
      <c r="AE248"/>
      <c r="AF248"/>
      <c r="AG248"/>
      <c r="AH248"/>
    </row>
    <row r="249" spans="1:34" s="62" customFormat="1" x14ac:dyDescent="0.25">
      <c r="A249"/>
      <c r="B249"/>
      <c r="E249" s="106"/>
      <c r="F249" s="106"/>
      <c r="G249" s="106"/>
      <c r="H249" s="106"/>
      <c r="I249"/>
      <c r="J249"/>
      <c r="K249"/>
      <c r="L249"/>
      <c r="M249"/>
      <c r="N249"/>
      <c r="V249" t="s">
        <v>547</v>
      </c>
      <c r="W249" t="s">
        <v>548</v>
      </c>
      <c r="AB249"/>
      <c r="AC249"/>
      <c r="AD249"/>
      <c r="AE249"/>
      <c r="AF249"/>
      <c r="AG249"/>
      <c r="AH249"/>
    </row>
    <row r="250" spans="1:34" s="62" customFormat="1" x14ac:dyDescent="0.25">
      <c r="A250"/>
      <c r="B250"/>
      <c r="E250" s="106"/>
      <c r="F250" s="106"/>
      <c r="G250" s="106"/>
      <c r="H250" s="106"/>
      <c r="I250"/>
      <c r="J250"/>
      <c r="K250"/>
      <c r="L250"/>
      <c r="M250"/>
      <c r="N250"/>
      <c r="V250" t="s">
        <v>549</v>
      </c>
      <c r="W250" t="s">
        <v>548</v>
      </c>
      <c r="AB250"/>
      <c r="AC250"/>
      <c r="AD250"/>
      <c r="AE250"/>
      <c r="AF250"/>
      <c r="AG250"/>
      <c r="AH250"/>
    </row>
    <row r="251" spans="1:34" s="62" customFormat="1" x14ac:dyDescent="0.25">
      <c r="A251"/>
      <c r="B251"/>
      <c r="E251" s="106"/>
      <c r="F251" s="106"/>
      <c r="G251" s="106"/>
      <c r="H251" s="106"/>
      <c r="I251"/>
      <c r="J251"/>
      <c r="K251"/>
      <c r="L251"/>
      <c r="M251"/>
      <c r="N251"/>
      <c r="V251" t="s">
        <v>550</v>
      </c>
      <c r="W251" t="s">
        <v>551</v>
      </c>
      <c r="AB251"/>
      <c r="AC251"/>
      <c r="AD251"/>
      <c r="AE251"/>
      <c r="AF251"/>
      <c r="AG251"/>
      <c r="AH251"/>
    </row>
    <row r="252" spans="1:34" s="62" customFormat="1" x14ac:dyDescent="0.25">
      <c r="A252"/>
      <c r="B252"/>
      <c r="E252" s="106"/>
      <c r="F252" s="106"/>
      <c r="G252" s="106"/>
      <c r="H252" s="106"/>
      <c r="I252"/>
      <c r="J252"/>
      <c r="K252"/>
      <c r="L252"/>
      <c r="M252"/>
      <c r="N252"/>
      <c r="V252" t="s">
        <v>552</v>
      </c>
      <c r="W252" t="s">
        <v>553</v>
      </c>
      <c r="AB252"/>
      <c r="AC252"/>
      <c r="AD252"/>
      <c r="AE252"/>
      <c r="AF252"/>
      <c r="AG252"/>
      <c r="AH252"/>
    </row>
    <row r="253" spans="1:34" s="62" customFormat="1" x14ac:dyDescent="0.25">
      <c r="A253"/>
      <c r="B253"/>
      <c r="E253" s="106"/>
      <c r="F253" s="106"/>
      <c r="G253" s="106"/>
      <c r="H253" s="106"/>
      <c r="I253"/>
      <c r="J253"/>
      <c r="K253"/>
      <c r="L253"/>
      <c r="M253"/>
      <c r="N253"/>
      <c r="V253" t="s">
        <v>28</v>
      </c>
      <c r="W253" t="s">
        <v>553</v>
      </c>
      <c r="AB253"/>
      <c r="AC253"/>
      <c r="AD253"/>
      <c r="AE253"/>
      <c r="AF253"/>
      <c r="AG253"/>
      <c r="AH253"/>
    </row>
    <row r="254" spans="1:34" s="62" customFormat="1" x14ac:dyDescent="0.25">
      <c r="A254"/>
      <c r="B254"/>
      <c r="E254" s="106"/>
      <c r="F254" s="106"/>
      <c r="G254" s="106"/>
      <c r="H254" s="106"/>
      <c r="I254"/>
      <c r="J254"/>
      <c r="K254"/>
      <c r="L254"/>
      <c r="M254"/>
      <c r="N254"/>
      <c r="V254" t="s">
        <v>554</v>
      </c>
      <c r="W254" t="s">
        <v>553</v>
      </c>
      <c r="AB254"/>
      <c r="AC254"/>
      <c r="AD254"/>
      <c r="AE254"/>
      <c r="AF254"/>
      <c r="AG254"/>
      <c r="AH254"/>
    </row>
    <row r="255" spans="1:34" s="62" customFormat="1" x14ac:dyDescent="0.25">
      <c r="A255"/>
      <c r="B255"/>
      <c r="E255" s="106"/>
      <c r="F255" s="106"/>
      <c r="G255" s="106"/>
      <c r="H255" s="106"/>
      <c r="I255"/>
      <c r="J255"/>
      <c r="K255"/>
      <c r="L255"/>
      <c r="M255"/>
      <c r="N255"/>
      <c r="V255" t="s">
        <v>555</v>
      </c>
      <c r="W255" t="s">
        <v>556</v>
      </c>
      <c r="AB255"/>
      <c r="AC255"/>
      <c r="AD255"/>
      <c r="AE255"/>
      <c r="AF255"/>
      <c r="AG255"/>
      <c r="AH255"/>
    </row>
    <row r="256" spans="1:34" s="62" customFormat="1" x14ac:dyDescent="0.25">
      <c r="A256"/>
      <c r="B256"/>
      <c r="E256" s="106"/>
      <c r="F256" s="106"/>
      <c r="G256" s="106"/>
      <c r="H256" s="106"/>
      <c r="I256"/>
      <c r="J256"/>
      <c r="K256"/>
      <c r="L256"/>
      <c r="M256"/>
      <c r="N256"/>
      <c r="V256" t="s">
        <v>557</v>
      </c>
      <c r="W256" t="s">
        <v>558</v>
      </c>
      <c r="AB256"/>
      <c r="AC256"/>
      <c r="AD256"/>
      <c r="AE256"/>
      <c r="AF256"/>
      <c r="AG256"/>
      <c r="AH256"/>
    </row>
    <row r="257" spans="1:34" s="62" customFormat="1" x14ac:dyDescent="0.25">
      <c r="A257"/>
      <c r="B257"/>
      <c r="E257" s="106"/>
      <c r="F257" s="106"/>
      <c r="G257" s="106"/>
      <c r="H257" s="106"/>
      <c r="I257"/>
      <c r="J257"/>
      <c r="K257"/>
      <c r="L257"/>
      <c r="M257"/>
      <c r="N257"/>
      <c r="V257" t="s">
        <v>559</v>
      </c>
      <c r="W257" t="s">
        <v>560</v>
      </c>
      <c r="AB257"/>
      <c r="AC257"/>
      <c r="AD257"/>
      <c r="AE257"/>
      <c r="AF257"/>
      <c r="AG257"/>
      <c r="AH257"/>
    </row>
    <row r="258" spans="1:34" s="62" customFormat="1" x14ac:dyDescent="0.25">
      <c r="A258"/>
      <c r="B258"/>
      <c r="E258" s="106"/>
      <c r="F258" s="106"/>
      <c r="G258" s="106"/>
      <c r="H258" s="106"/>
      <c r="I258"/>
      <c r="J258"/>
      <c r="K258"/>
      <c r="L258"/>
      <c r="M258"/>
      <c r="N258"/>
      <c r="V258" t="s">
        <v>561</v>
      </c>
      <c r="W258" t="s">
        <v>562</v>
      </c>
      <c r="AB258"/>
      <c r="AC258"/>
      <c r="AD258"/>
      <c r="AE258"/>
      <c r="AF258"/>
      <c r="AG258"/>
      <c r="AH258"/>
    </row>
    <row r="259" spans="1:34" s="62" customFormat="1" x14ac:dyDescent="0.25">
      <c r="A259"/>
      <c r="B259"/>
      <c r="E259" s="106"/>
      <c r="F259" s="106"/>
      <c r="G259" s="106"/>
      <c r="H259" s="106"/>
      <c r="I259"/>
      <c r="J259"/>
      <c r="K259"/>
      <c r="L259"/>
      <c r="M259"/>
      <c r="N259"/>
      <c r="V259" t="s">
        <v>563</v>
      </c>
      <c r="W259" t="s">
        <v>564</v>
      </c>
      <c r="AB259"/>
      <c r="AC259"/>
      <c r="AD259"/>
      <c r="AE259"/>
      <c r="AF259"/>
      <c r="AG259"/>
      <c r="AH259"/>
    </row>
    <row r="260" spans="1:34" s="62" customFormat="1" x14ac:dyDescent="0.25">
      <c r="A260"/>
      <c r="B260"/>
      <c r="E260" s="106"/>
      <c r="F260" s="106"/>
      <c r="G260" s="106"/>
      <c r="H260" s="106"/>
      <c r="I260"/>
      <c r="J260"/>
      <c r="K260"/>
      <c r="L260"/>
      <c r="M260"/>
      <c r="N260"/>
      <c r="V260" t="s">
        <v>565</v>
      </c>
      <c r="W260" t="s">
        <v>566</v>
      </c>
      <c r="AB260"/>
      <c r="AC260"/>
      <c r="AD260"/>
      <c r="AE260"/>
      <c r="AF260"/>
      <c r="AG260"/>
      <c r="AH260"/>
    </row>
    <row r="261" spans="1:34" s="62" customFormat="1" x14ac:dyDescent="0.25">
      <c r="A261"/>
      <c r="B261"/>
      <c r="E261" s="106"/>
      <c r="F261" s="106"/>
      <c r="G261" s="106"/>
      <c r="H261" s="106"/>
      <c r="I261"/>
      <c r="J261"/>
      <c r="K261"/>
      <c r="L261"/>
      <c r="M261"/>
      <c r="N261"/>
      <c r="V261" t="s">
        <v>567</v>
      </c>
      <c r="W261" t="s">
        <v>568</v>
      </c>
      <c r="AB261"/>
      <c r="AC261"/>
      <c r="AD261"/>
      <c r="AE261"/>
      <c r="AF261"/>
      <c r="AG261"/>
      <c r="AH261"/>
    </row>
    <row r="262" spans="1:34" s="62" customFormat="1" x14ac:dyDescent="0.25">
      <c r="A262"/>
      <c r="B262"/>
      <c r="E262" s="106"/>
      <c r="F262" s="106"/>
      <c r="G262" s="106"/>
      <c r="H262" s="106"/>
      <c r="I262"/>
      <c r="J262"/>
      <c r="K262"/>
      <c r="L262"/>
      <c r="M262"/>
      <c r="N262"/>
      <c r="V262" t="s">
        <v>569</v>
      </c>
      <c r="W262" t="s">
        <v>570</v>
      </c>
      <c r="AB262"/>
      <c r="AC262"/>
      <c r="AD262"/>
      <c r="AE262"/>
      <c r="AF262"/>
      <c r="AG262"/>
      <c r="AH262"/>
    </row>
    <row r="263" spans="1:34" s="62" customFormat="1" x14ac:dyDescent="0.25">
      <c r="A263"/>
      <c r="B263"/>
      <c r="E263" s="106"/>
      <c r="F263" s="106"/>
      <c r="G263" s="106"/>
      <c r="H263" s="106"/>
      <c r="I263"/>
      <c r="J263"/>
      <c r="K263"/>
      <c r="L263"/>
      <c r="M263"/>
      <c r="N263"/>
      <c r="V263" t="s">
        <v>571</v>
      </c>
      <c r="W263" t="s">
        <v>572</v>
      </c>
      <c r="AB263"/>
      <c r="AC263"/>
      <c r="AD263"/>
      <c r="AE263"/>
      <c r="AF263"/>
      <c r="AG263"/>
      <c r="AH263"/>
    </row>
    <row r="264" spans="1:34" s="62" customFormat="1" x14ac:dyDescent="0.25">
      <c r="A264"/>
      <c r="B264"/>
      <c r="E264" s="106"/>
      <c r="F264" s="106"/>
      <c r="G264" s="106"/>
      <c r="H264" s="106"/>
      <c r="I264"/>
      <c r="J264"/>
      <c r="K264"/>
      <c r="L264"/>
      <c r="M264"/>
      <c r="N264"/>
      <c r="V264" t="s">
        <v>30</v>
      </c>
      <c r="W264" t="s">
        <v>573</v>
      </c>
      <c r="AB264"/>
      <c r="AC264"/>
      <c r="AD264"/>
      <c r="AE264"/>
      <c r="AF264"/>
      <c r="AG264"/>
      <c r="AH264"/>
    </row>
    <row r="265" spans="1:34" s="62" customFormat="1" x14ac:dyDescent="0.25">
      <c r="A265"/>
      <c r="B265"/>
      <c r="E265" s="106"/>
      <c r="F265" s="106"/>
      <c r="G265" s="106"/>
      <c r="H265" s="106"/>
      <c r="I265"/>
      <c r="J265"/>
      <c r="K265"/>
      <c r="L265"/>
      <c r="M265"/>
      <c r="N265"/>
      <c r="V265" t="s">
        <v>574</v>
      </c>
      <c r="W265" t="s">
        <v>575</v>
      </c>
      <c r="AB265"/>
      <c r="AC265"/>
      <c r="AD265"/>
      <c r="AE265"/>
      <c r="AF265"/>
      <c r="AG265"/>
      <c r="AH265"/>
    </row>
    <row r="266" spans="1:34" s="62" customFormat="1" x14ac:dyDescent="0.25">
      <c r="A266"/>
      <c r="B266"/>
      <c r="E266" s="106"/>
      <c r="F266" s="106"/>
      <c r="G266" s="106"/>
      <c r="H266" s="106"/>
      <c r="I266"/>
      <c r="J266"/>
      <c r="K266"/>
      <c r="L266"/>
      <c r="M266"/>
      <c r="N266"/>
      <c r="V266" t="s">
        <v>576</v>
      </c>
      <c r="W266" t="s">
        <v>577</v>
      </c>
      <c r="AB266"/>
      <c r="AC266"/>
      <c r="AD266"/>
      <c r="AE266"/>
      <c r="AF266"/>
      <c r="AG266"/>
      <c r="AH266"/>
    </row>
    <row r="267" spans="1:34" s="62" customFormat="1" x14ac:dyDescent="0.25">
      <c r="A267"/>
      <c r="B267"/>
      <c r="E267" s="106"/>
      <c r="F267" s="106"/>
      <c r="G267" s="106"/>
      <c r="H267" s="106"/>
      <c r="I267"/>
      <c r="J267"/>
      <c r="K267"/>
      <c r="L267"/>
      <c r="M267"/>
      <c r="N267"/>
      <c r="V267" t="s">
        <v>578</v>
      </c>
      <c r="W267" t="s">
        <v>577</v>
      </c>
      <c r="AB267"/>
      <c r="AC267"/>
      <c r="AD267"/>
      <c r="AE267"/>
      <c r="AF267"/>
      <c r="AG267"/>
      <c r="AH267"/>
    </row>
    <row r="268" spans="1:34" s="62" customFormat="1" x14ac:dyDescent="0.25">
      <c r="A268"/>
      <c r="B268"/>
      <c r="E268" s="106"/>
      <c r="F268" s="106"/>
      <c r="G268" s="106"/>
      <c r="H268" s="106"/>
      <c r="I268"/>
      <c r="J268"/>
      <c r="K268"/>
      <c r="L268"/>
      <c r="M268"/>
      <c r="N268"/>
      <c r="V268" t="s">
        <v>579</v>
      </c>
      <c r="W268" t="s">
        <v>580</v>
      </c>
      <c r="AB268"/>
      <c r="AC268"/>
      <c r="AD268"/>
      <c r="AE268"/>
      <c r="AF268"/>
      <c r="AG268"/>
      <c r="AH268"/>
    </row>
    <row r="269" spans="1:34" s="62" customFormat="1" x14ac:dyDescent="0.25">
      <c r="A269"/>
      <c r="B269"/>
      <c r="E269" s="106"/>
      <c r="F269" s="106"/>
      <c r="G269" s="106"/>
      <c r="H269" s="106"/>
      <c r="I269"/>
      <c r="J269"/>
      <c r="K269"/>
      <c r="L269"/>
      <c r="M269"/>
      <c r="N269"/>
      <c r="V269" t="s">
        <v>581</v>
      </c>
      <c r="W269" t="s">
        <v>580</v>
      </c>
      <c r="AB269"/>
      <c r="AC269"/>
      <c r="AD269"/>
      <c r="AE269"/>
      <c r="AF269"/>
      <c r="AG269"/>
      <c r="AH269"/>
    </row>
    <row r="270" spans="1:34" s="62" customFormat="1" x14ac:dyDescent="0.25">
      <c r="A270"/>
      <c r="B270"/>
      <c r="E270" s="106"/>
      <c r="F270" s="106"/>
      <c r="G270" s="106"/>
      <c r="H270" s="106"/>
      <c r="I270"/>
      <c r="J270"/>
      <c r="K270"/>
      <c r="L270"/>
      <c r="M270"/>
      <c r="N270"/>
      <c r="V270" t="s">
        <v>582</v>
      </c>
      <c r="W270" t="s">
        <v>583</v>
      </c>
      <c r="AB270"/>
      <c r="AC270"/>
      <c r="AD270"/>
      <c r="AE270"/>
      <c r="AF270"/>
      <c r="AG270"/>
      <c r="AH270"/>
    </row>
    <row r="271" spans="1:34" s="62" customFormat="1" x14ac:dyDescent="0.25">
      <c r="A271"/>
      <c r="B271"/>
      <c r="E271" s="106"/>
      <c r="F271" s="106"/>
      <c r="G271" s="106"/>
      <c r="H271" s="106"/>
      <c r="I271"/>
      <c r="J271"/>
      <c r="K271"/>
      <c r="L271"/>
      <c r="M271"/>
      <c r="N271"/>
      <c r="V271" t="s">
        <v>584</v>
      </c>
      <c r="W271" t="s">
        <v>583</v>
      </c>
      <c r="AB271"/>
      <c r="AC271"/>
      <c r="AD271"/>
      <c r="AE271"/>
      <c r="AF271"/>
      <c r="AG271"/>
      <c r="AH271"/>
    </row>
    <row r="272" spans="1:34" s="62" customFormat="1" x14ac:dyDescent="0.25">
      <c r="A272"/>
      <c r="B272"/>
      <c r="E272" s="106"/>
      <c r="F272" s="106"/>
      <c r="G272" s="106"/>
      <c r="H272" s="106"/>
      <c r="I272"/>
      <c r="J272"/>
      <c r="K272"/>
      <c r="L272"/>
      <c r="M272"/>
      <c r="N272"/>
      <c r="V272" t="s">
        <v>585</v>
      </c>
      <c r="W272" t="s">
        <v>586</v>
      </c>
      <c r="AB272"/>
      <c r="AC272"/>
      <c r="AD272"/>
      <c r="AE272"/>
      <c r="AF272"/>
      <c r="AG272"/>
      <c r="AH272"/>
    </row>
    <row r="273" spans="1:34" s="62" customFormat="1" x14ac:dyDescent="0.25">
      <c r="A273"/>
      <c r="B273"/>
      <c r="E273" s="106"/>
      <c r="F273" s="106"/>
      <c r="G273" s="106"/>
      <c r="H273" s="106"/>
      <c r="I273"/>
      <c r="J273"/>
      <c r="K273"/>
      <c r="L273"/>
      <c r="M273"/>
      <c r="N273"/>
      <c r="V273" t="s">
        <v>587</v>
      </c>
      <c r="W273" t="s">
        <v>588</v>
      </c>
      <c r="AB273"/>
      <c r="AC273"/>
      <c r="AD273"/>
      <c r="AE273"/>
      <c r="AF273"/>
      <c r="AG273"/>
      <c r="AH273"/>
    </row>
    <row r="274" spans="1:34" s="62" customFormat="1" x14ac:dyDescent="0.25">
      <c r="A274"/>
      <c r="B274"/>
      <c r="E274" s="106"/>
      <c r="F274" s="106"/>
      <c r="G274" s="106"/>
      <c r="H274" s="106"/>
      <c r="I274"/>
      <c r="J274"/>
      <c r="K274"/>
      <c r="L274"/>
      <c r="M274"/>
      <c r="N274"/>
      <c r="V274" t="s">
        <v>589</v>
      </c>
      <c r="W274" t="s">
        <v>590</v>
      </c>
      <c r="AB274"/>
      <c r="AC274"/>
      <c r="AD274"/>
      <c r="AE274"/>
      <c r="AF274"/>
      <c r="AG274"/>
      <c r="AH274"/>
    </row>
    <row r="275" spans="1:34" s="62" customFormat="1" x14ac:dyDescent="0.25">
      <c r="A275"/>
      <c r="B275"/>
      <c r="E275" s="106"/>
      <c r="F275" s="106"/>
      <c r="G275" s="106"/>
      <c r="H275" s="106"/>
      <c r="I275"/>
      <c r="J275"/>
      <c r="K275"/>
      <c r="L275"/>
      <c r="M275"/>
      <c r="N275"/>
      <c r="V275" t="s">
        <v>591</v>
      </c>
      <c r="W275" t="s">
        <v>592</v>
      </c>
      <c r="AB275"/>
      <c r="AC275"/>
      <c r="AD275"/>
      <c r="AE275"/>
      <c r="AF275"/>
      <c r="AG275"/>
      <c r="AH275"/>
    </row>
    <row r="276" spans="1:34" s="62" customFormat="1" x14ac:dyDescent="0.25">
      <c r="A276"/>
      <c r="B276"/>
      <c r="E276" s="106"/>
      <c r="F276" s="106"/>
      <c r="G276" s="106"/>
      <c r="H276" s="106"/>
      <c r="I276"/>
      <c r="J276"/>
      <c r="K276"/>
      <c r="L276"/>
      <c r="M276"/>
      <c r="N276"/>
      <c r="V276" t="s">
        <v>593</v>
      </c>
      <c r="W276" t="s">
        <v>594</v>
      </c>
      <c r="AB276"/>
      <c r="AC276"/>
      <c r="AD276"/>
      <c r="AE276"/>
      <c r="AF276"/>
      <c r="AG276"/>
      <c r="AH276"/>
    </row>
    <row r="277" spans="1:34" s="62" customFormat="1" x14ac:dyDescent="0.25">
      <c r="A277"/>
      <c r="B277"/>
      <c r="E277" s="106"/>
      <c r="F277" s="106"/>
      <c r="G277" s="106"/>
      <c r="H277" s="106"/>
      <c r="I277"/>
      <c r="J277"/>
      <c r="K277"/>
      <c r="L277"/>
      <c r="M277"/>
      <c r="N277"/>
      <c r="V277" t="s">
        <v>595</v>
      </c>
      <c r="W277" t="s">
        <v>596</v>
      </c>
      <c r="AB277"/>
      <c r="AC277"/>
      <c r="AD277"/>
      <c r="AE277"/>
      <c r="AF277"/>
      <c r="AG277"/>
      <c r="AH277"/>
    </row>
    <row r="278" spans="1:34" s="62" customFormat="1" x14ac:dyDescent="0.25">
      <c r="A278"/>
      <c r="B278"/>
      <c r="E278" s="106"/>
      <c r="F278" s="106"/>
      <c r="G278" s="106"/>
      <c r="H278" s="106"/>
      <c r="I278"/>
      <c r="J278"/>
      <c r="K278"/>
      <c r="L278"/>
      <c r="M278"/>
      <c r="N278"/>
      <c r="V278" t="s">
        <v>597</v>
      </c>
      <c r="W278" t="s">
        <v>596</v>
      </c>
      <c r="AB278"/>
      <c r="AC278"/>
      <c r="AD278"/>
      <c r="AE278"/>
      <c r="AF278"/>
      <c r="AG278"/>
      <c r="AH278"/>
    </row>
    <row r="279" spans="1:34" s="62" customFormat="1" x14ac:dyDescent="0.25">
      <c r="A279"/>
      <c r="B279"/>
      <c r="E279" s="106"/>
      <c r="F279" s="106"/>
      <c r="G279" s="106"/>
      <c r="H279" s="106"/>
      <c r="I279"/>
      <c r="J279"/>
      <c r="K279"/>
      <c r="L279"/>
      <c r="M279"/>
      <c r="N279"/>
      <c r="V279" t="s">
        <v>32</v>
      </c>
      <c r="W279" t="s">
        <v>598</v>
      </c>
      <c r="AB279"/>
      <c r="AC279"/>
      <c r="AD279"/>
      <c r="AE279"/>
      <c r="AF279"/>
      <c r="AG279"/>
      <c r="AH279"/>
    </row>
    <row r="280" spans="1:34" s="62" customFormat="1" x14ac:dyDescent="0.25">
      <c r="A280"/>
      <c r="B280"/>
      <c r="E280" s="106"/>
      <c r="F280" s="106"/>
      <c r="G280" s="106"/>
      <c r="H280" s="106"/>
      <c r="I280"/>
      <c r="J280"/>
      <c r="K280"/>
      <c r="L280"/>
      <c r="M280"/>
      <c r="N280"/>
      <c r="V280" t="s">
        <v>599</v>
      </c>
      <c r="W280" t="s">
        <v>600</v>
      </c>
      <c r="AB280"/>
      <c r="AC280"/>
      <c r="AD280"/>
      <c r="AE280"/>
      <c r="AF280"/>
      <c r="AG280"/>
      <c r="AH280"/>
    </row>
    <row r="281" spans="1:34" s="62" customFormat="1" x14ac:dyDescent="0.25">
      <c r="A281"/>
      <c r="B281"/>
      <c r="E281" s="106"/>
      <c r="F281" s="106"/>
      <c r="G281" s="106"/>
      <c r="H281" s="106"/>
      <c r="I281"/>
      <c r="J281"/>
      <c r="K281"/>
      <c r="L281"/>
      <c r="M281"/>
      <c r="N281"/>
      <c r="V281" t="s">
        <v>601</v>
      </c>
      <c r="W281" t="s">
        <v>602</v>
      </c>
      <c r="AB281"/>
      <c r="AC281"/>
      <c r="AD281"/>
      <c r="AE281"/>
      <c r="AF281"/>
      <c r="AG281"/>
      <c r="AH281"/>
    </row>
    <row r="282" spans="1:34" s="62" customFormat="1" x14ac:dyDescent="0.25">
      <c r="A282"/>
      <c r="B282"/>
      <c r="E282" s="106"/>
      <c r="F282" s="106"/>
      <c r="G282" s="106"/>
      <c r="H282" s="106"/>
      <c r="I282"/>
      <c r="J282"/>
      <c r="K282"/>
      <c r="L282"/>
      <c r="M282"/>
      <c r="N282"/>
      <c r="V282" t="s">
        <v>603</v>
      </c>
      <c r="W282" t="s">
        <v>602</v>
      </c>
      <c r="AB282"/>
      <c r="AC282"/>
      <c r="AD282"/>
      <c r="AE282"/>
      <c r="AF282"/>
      <c r="AG282"/>
      <c r="AH282"/>
    </row>
    <row r="283" spans="1:34" s="62" customFormat="1" x14ac:dyDescent="0.25">
      <c r="A283"/>
      <c r="B283"/>
      <c r="E283" s="106"/>
      <c r="F283" s="106"/>
      <c r="G283" s="106"/>
      <c r="H283" s="106"/>
      <c r="I283"/>
      <c r="J283"/>
      <c r="K283"/>
      <c r="L283"/>
      <c r="M283"/>
      <c r="N283"/>
      <c r="V283" t="s">
        <v>604</v>
      </c>
      <c r="W283" t="s">
        <v>605</v>
      </c>
      <c r="AB283"/>
      <c r="AC283"/>
      <c r="AD283"/>
      <c r="AE283"/>
      <c r="AF283"/>
      <c r="AG283"/>
      <c r="AH283"/>
    </row>
    <row r="284" spans="1:34" s="62" customFormat="1" x14ac:dyDescent="0.25">
      <c r="A284"/>
      <c r="B284"/>
      <c r="E284" s="106"/>
      <c r="F284" s="106"/>
      <c r="G284" s="106"/>
      <c r="H284" s="106"/>
      <c r="I284"/>
      <c r="J284"/>
      <c r="K284"/>
      <c r="L284"/>
      <c r="M284"/>
      <c r="N284"/>
      <c r="V284" t="s">
        <v>606</v>
      </c>
      <c r="W284" t="s">
        <v>605</v>
      </c>
      <c r="AB284"/>
      <c r="AC284"/>
      <c r="AD284"/>
      <c r="AE284"/>
      <c r="AF284"/>
      <c r="AG284"/>
      <c r="AH284"/>
    </row>
    <row r="285" spans="1:34" s="62" customFormat="1" x14ac:dyDescent="0.25">
      <c r="A285"/>
      <c r="B285"/>
      <c r="E285" s="106"/>
      <c r="F285" s="106"/>
      <c r="G285" s="106"/>
      <c r="H285" s="106"/>
      <c r="I285"/>
      <c r="J285"/>
      <c r="K285"/>
      <c r="L285"/>
      <c r="M285"/>
      <c r="N285"/>
      <c r="V285" t="s">
        <v>607</v>
      </c>
      <c r="W285" t="s">
        <v>608</v>
      </c>
      <c r="AB285"/>
      <c r="AC285"/>
      <c r="AD285"/>
      <c r="AE285"/>
      <c r="AF285"/>
      <c r="AG285"/>
      <c r="AH285"/>
    </row>
    <row r="286" spans="1:34" s="62" customFormat="1" x14ac:dyDescent="0.25">
      <c r="A286"/>
      <c r="B286"/>
      <c r="E286" s="106"/>
      <c r="F286" s="106"/>
      <c r="G286" s="106"/>
      <c r="H286" s="106"/>
      <c r="I286"/>
      <c r="J286"/>
      <c r="K286"/>
      <c r="L286"/>
      <c r="M286"/>
      <c r="N286"/>
      <c r="V286" t="s">
        <v>609</v>
      </c>
      <c r="W286" t="s">
        <v>610</v>
      </c>
      <c r="AB286"/>
      <c r="AC286"/>
      <c r="AD286"/>
      <c r="AE286"/>
      <c r="AF286"/>
      <c r="AG286"/>
      <c r="AH286"/>
    </row>
    <row r="287" spans="1:34" s="62" customFormat="1" x14ac:dyDescent="0.25">
      <c r="A287"/>
      <c r="B287"/>
      <c r="E287" s="106"/>
      <c r="F287" s="106"/>
      <c r="G287" s="106"/>
      <c r="H287" s="106"/>
      <c r="I287"/>
      <c r="J287"/>
      <c r="K287"/>
      <c r="L287"/>
      <c r="M287"/>
      <c r="N287"/>
      <c r="V287" t="s">
        <v>611</v>
      </c>
      <c r="W287" t="s">
        <v>612</v>
      </c>
      <c r="AB287"/>
      <c r="AC287"/>
      <c r="AD287"/>
      <c r="AE287"/>
      <c r="AF287"/>
      <c r="AG287"/>
      <c r="AH287"/>
    </row>
    <row r="288" spans="1:34" s="62" customFormat="1" x14ac:dyDescent="0.25">
      <c r="A288"/>
      <c r="B288"/>
      <c r="E288" s="106"/>
      <c r="F288" s="106"/>
      <c r="G288" s="106"/>
      <c r="H288" s="106"/>
      <c r="I288"/>
      <c r="J288"/>
      <c r="K288"/>
      <c r="L288"/>
      <c r="M288"/>
      <c r="N288"/>
      <c r="V288" t="s">
        <v>613</v>
      </c>
      <c r="W288" t="s">
        <v>614</v>
      </c>
      <c r="AB288"/>
      <c r="AC288"/>
      <c r="AD288"/>
      <c r="AE288"/>
      <c r="AF288"/>
      <c r="AG288"/>
      <c r="AH288"/>
    </row>
    <row r="289" spans="1:34" s="62" customFormat="1" x14ac:dyDescent="0.25">
      <c r="A289"/>
      <c r="B289"/>
      <c r="E289" s="106"/>
      <c r="F289" s="106"/>
      <c r="G289" s="106"/>
      <c r="H289" s="106"/>
      <c r="I289"/>
      <c r="J289"/>
      <c r="K289"/>
      <c r="L289"/>
      <c r="M289"/>
      <c r="N289"/>
      <c r="V289" t="s">
        <v>615</v>
      </c>
      <c r="W289" t="s">
        <v>614</v>
      </c>
      <c r="AB289"/>
      <c r="AC289"/>
      <c r="AD289"/>
      <c r="AE289"/>
      <c r="AF289"/>
      <c r="AG289"/>
      <c r="AH289"/>
    </row>
    <row r="290" spans="1:34" s="62" customFormat="1" x14ac:dyDescent="0.25">
      <c r="A290"/>
      <c r="B290"/>
      <c r="E290" s="106"/>
      <c r="F290" s="106"/>
      <c r="G290" s="106"/>
      <c r="H290" s="106"/>
      <c r="I290"/>
      <c r="J290"/>
      <c r="K290"/>
      <c r="L290"/>
      <c r="M290"/>
      <c r="N290"/>
      <c r="V290" t="s">
        <v>616</v>
      </c>
      <c r="W290" t="s">
        <v>617</v>
      </c>
      <c r="AB290"/>
      <c r="AC290"/>
      <c r="AD290"/>
      <c r="AE290"/>
      <c r="AF290"/>
      <c r="AG290"/>
      <c r="AH290"/>
    </row>
    <row r="291" spans="1:34" s="62" customFormat="1" x14ac:dyDescent="0.25">
      <c r="A291"/>
      <c r="B291"/>
      <c r="E291" s="106"/>
      <c r="F291" s="106"/>
      <c r="G291" s="106"/>
      <c r="H291" s="106"/>
      <c r="I291"/>
      <c r="J291"/>
      <c r="K291"/>
      <c r="L291"/>
      <c r="M291"/>
      <c r="N291"/>
      <c r="V291" t="s">
        <v>618</v>
      </c>
      <c r="W291" t="s">
        <v>619</v>
      </c>
      <c r="AB291"/>
      <c r="AC291"/>
      <c r="AD291"/>
      <c r="AE291"/>
      <c r="AF291"/>
      <c r="AG291"/>
      <c r="AH291"/>
    </row>
    <row r="292" spans="1:34" s="62" customFormat="1" x14ac:dyDescent="0.25">
      <c r="A292"/>
      <c r="B292"/>
      <c r="E292" s="106"/>
      <c r="F292" s="106"/>
      <c r="G292" s="106"/>
      <c r="H292" s="106"/>
      <c r="I292"/>
      <c r="J292"/>
      <c r="K292"/>
      <c r="L292"/>
      <c r="M292"/>
      <c r="N292"/>
      <c r="V292" t="s">
        <v>620</v>
      </c>
      <c r="W292" t="s">
        <v>621</v>
      </c>
      <c r="AB292"/>
      <c r="AC292"/>
      <c r="AD292"/>
      <c r="AE292"/>
      <c r="AF292"/>
      <c r="AG292"/>
      <c r="AH292"/>
    </row>
    <row r="293" spans="1:34" s="62" customFormat="1" x14ac:dyDescent="0.25">
      <c r="A293"/>
      <c r="B293"/>
      <c r="E293" s="106"/>
      <c r="F293" s="106"/>
      <c r="G293" s="106"/>
      <c r="H293" s="106"/>
      <c r="I293"/>
      <c r="J293"/>
      <c r="K293"/>
      <c r="L293"/>
      <c r="M293"/>
      <c r="N293"/>
      <c r="V293" t="s">
        <v>34</v>
      </c>
      <c r="W293" t="s">
        <v>622</v>
      </c>
      <c r="AB293"/>
      <c r="AC293"/>
      <c r="AD293"/>
      <c r="AE293"/>
      <c r="AF293"/>
      <c r="AG293"/>
      <c r="AH293"/>
    </row>
    <row r="294" spans="1:34" s="62" customFormat="1" x14ac:dyDescent="0.25">
      <c r="A294"/>
      <c r="B294"/>
      <c r="E294" s="106"/>
      <c r="F294" s="106"/>
      <c r="G294" s="106"/>
      <c r="H294" s="106"/>
      <c r="I294"/>
      <c r="J294"/>
      <c r="K294"/>
      <c r="L294"/>
      <c r="M294"/>
      <c r="N294"/>
      <c r="V294" t="s">
        <v>623</v>
      </c>
      <c r="W294" t="s">
        <v>624</v>
      </c>
      <c r="AB294"/>
      <c r="AC294"/>
      <c r="AD294"/>
      <c r="AE294"/>
      <c r="AF294"/>
      <c r="AG294"/>
      <c r="AH294"/>
    </row>
    <row r="295" spans="1:34" s="62" customFormat="1" x14ac:dyDescent="0.25">
      <c r="A295"/>
      <c r="B295"/>
      <c r="E295" s="106"/>
      <c r="F295" s="106"/>
      <c r="G295" s="106"/>
      <c r="H295" s="106"/>
      <c r="I295"/>
      <c r="J295"/>
      <c r="K295"/>
      <c r="L295"/>
      <c r="M295"/>
      <c r="N295"/>
      <c r="V295" t="s">
        <v>625</v>
      </c>
      <c r="W295" t="s">
        <v>626</v>
      </c>
      <c r="AB295"/>
      <c r="AC295"/>
      <c r="AD295"/>
      <c r="AE295"/>
      <c r="AF295"/>
      <c r="AG295"/>
      <c r="AH295"/>
    </row>
    <row r="296" spans="1:34" s="62" customFormat="1" x14ac:dyDescent="0.25">
      <c r="A296"/>
      <c r="B296"/>
      <c r="E296" s="106"/>
      <c r="F296" s="106"/>
      <c r="G296" s="106"/>
      <c r="H296" s="106"/>
      <c r="I296"/>
      <c r="J296"/>
      <c r="K296"/>
      <c r="L296"/>
      <c r="M296"/>
      <c r="N296"/>
      <c r="V296" t="s">
        <v>627</v>
      </c>
      <c r="W296" t="s">
        <v>628</v>
      </c>
      <c r="AB296"/>
      <c r="AC296"/>
      <c r="AD296"/>
      <c r="AE296"/>
      <c r="AF296"/>
      <c r="AG296"/>
      <c r="AH296"/>
    </row>
    <row r="297" spans="1:34" s="62" customFormat="1" x14ac:dyDescent="0.25">
      <c r="A297"/>
      <c r="B297"/>
      <c r="E297" s="106"/>
      <c r="F297" s="106"/>
      <c r="G297" s="106"/>
      <c r="H297" s="106"/>
      <c r="I297"/>
      <c r="J297"/>
      <c r="K297"/>
      <c r="L297"/>
      <c r="M297"/>
      <c r="N297"/>
      <c r="V297" t="s">
        <v>629</v>
      </c>
      <c r="W297" t="s">
        <v>630</v>
      </c>
      <c r="AB297"/>
      <c r="AC297"/>
      <c r="AD297"/>
      <c r="AE297"/>
      <c r="AF297"/>
      <c r="AG297"/>
      <c r="AH297"/>
    </row>
    <row r="298" spans="1:34" s="62" customFormat="1" x14ac:dyDescent="0.25">
      <c r="A298"/>
      <c r="B298"/>
      <c r="E298" s="106"/>
      <c r="F298" s="106"/>
      <c r="G298" s="106"/>
      <c r="H298" s="106"/>
      <c r="I298"/>
      <c r="J298"/>
      <c r="K298"/>
      <c r="L298"/>
      <c r="M298"/>
      <c r="N298"/>
      <c r="V298" t="s">
        <v>631</v>
      </c>
      <c r="W298" t="s">
        <v>590</v>
      </c>
      <c r="AB298"/>
      <c r="AC298"/>
      <c r="AD298"/>
      <c r="AE298"/>
      <c r="AF298"/>
      <c r="AG298"/>
      <c r="AH298"/>
    </row>
    <row r="299" spans="1:34" s="62" customFormat="1" x14ac:dyDescent="0.25">
      <c r="A299"/>
      <c r="B299"/>
      <c r="E299" s="106"/>
      <c r="F299" s="106"/>
      <c r="G299" s="106"/>
      <c r="H299" s="106"/>
      <c r="I299"/>
      <c r="J299"/>
      <c r="K299"/>
      <c r="L299"/>
      <c r="M299"/>
      <c r="N299"/>
      <c r="V299" t="s">
        <v>632</v>
      </c>
      <c r="W299" t="s">
        <v>586</v>
      </c>
      <c r="AB299"/>
      <c r="AC299"/>
      <c r="AD299"/>
      <c r="AE299"/>
      <c r="AF299"/>
      <c r="AG299"/>
      <c r="AH299"/>
    </row>
    <row r="300" spans="1:34" s="62" customFormat="1" x14ac:dyDescent="0.25">
      <c r="A300"/>
      <c r="B300"/>
      <c r="E300" s="106"/>
      <c r="F300" s="106"/>
      <c r="G300" s="106"/>
      <c r="H300" s="106"/>
      <c r="I300"/>
      <c r="J300"/>
      <c r="K300"/>
      <c r="L300"/>
      <c r="M300"/>
      <c r="N300"/>
      <c r="V300" t="s">
        <v>633</v>
      </c>
      <c r="W300" t="s">
        <v>634</v>
      </c>
      <c r="AB300"/>
      <c r="AC300"/>
      <c r="AD300"/>
      <c r="AE300"/>
      <c r="AF300"/>
      <c r="AG300"/>
      <c r="AH300"/>
    </row>
    <row r="301" spans="1:34" s="62" customFormat="1" x14ac:dyDescent="0.25">
      <c r="A301"/>
      <c r="B301"/>
      <c r="E301" s="106"/>
      <c r="F301" s="106"/>
      <c r="G301" s="106"/>
      <c r="H301" s="106"/>
      <c r="I301"/>
      <c r="J301"/>
      <c r="K301"/>
      <c r="L301"/>
      <c r="M301"/>
      <c r="N301"/>
      <c r="V301" t="s">
        <v>635</v>
      </c>
      <c r="W301" t="s">
        <v>588</v>
      </c>
      <c r="AB301"/>
      <c r="AC301"/>
      <c r="AD301"/>
      <c r="AE301"/>
      <c r="AF301"/>
      <c r="AG301"/>
      <c r="AH301"/>
    </row>
    <row r="302" spans="1:34" s="62" customFormat="1" x14ac:dyDescent="0.25">
      <c r="A302"/>
      <c r="B302"/>
      <c r="E302" s="106"/>
      <c r="F302" s="106"/>
      <c r="G302" s="106"/>
      <c r="H302" s="106"/>
      <c r="I302"/>
      <c r="J302"/>
      <c r="K302"/>
      <c r="L302"/>
      <c r="M302"/>
      <c r="N302"/>
      <c r="V302" t="s">
        <v>636</v>
      </c>
      <c r="W302" t="s">
        <v>590</v>
      </c>
      <c r="AB302"/>
      <c r="AC302"/>
      <c r="AD302"/>
      <c r="AE302"/>
      <c r="AF302"/>
      <c r="AG302"/>
      <c r="AH302"/>
    </row>
    <row r="303" spans="1:34" s="62" customFormat="1" x14ac:dyDescent="0.25">
      <c r="A303"/>
      <c r="B303"/>
      <c r="E303" s="106"/>
      <c r="F303" s="106"/>
      <c r="G303" s="106"/>
      <c r="H303" s="106"/>
      <c r="I303"/>
      <c r="J303"/>
      <c r="K303"/>
      <c r="L303"/>
      <c r="M303"/>
      <c r="N303"/>
      <c r="V303" t="s">
        <v>637</v>
      </c>
      <c r="W303" t="s">
        <v>586</v>
      </c>
      <c r="AB303"/>
      <c r="AC303"/>
      <c r="AD303"/>
      <c r="AE303"/>
      <c r="AF303"/>
      <c r="AG303"/>
      <c r="AH303"/>
    </row>
    <row r="304" spans="1:34" s="62" customFormat="1" x14ac:dyDescent="0.25">
      <c r="A304"/>
      <c r="B304"/>
      <c r="E304" s="106"/>
      <c r="F304" s="106"/>
      <c r="G304" s="106"/>
      <c r="H304" s="106"/>
      <c r="I304"/>
      <c r="J304"/>
      <c r="K304"/>
      <c r="L304"/>
      <c r="M304"/>
      <c r="N304"/>
      <c r="V304" t="s">
        <v>638</v>
      </c>
      <c r="W304" t="s">
        <v>588</v>
      </c>
      <c r="AB304"/>
      <c r="AC304"/>
      <c r="AD304"/>
      <c r="AE304"/>
      <c r="AF304"/>
      <c r="AG304"/>
      <c r="AH304"/>
    </row>
    <row r="305" spans="1:34" s="62" customFormat="1" x14ac:dyDescent="0.25">
      <c r="A305"/>
      <c r="B305"/>
      <c r="E305" s="106"/>
      <c r="F305" s="106"/>
      <c r="G305" s="106"/>
      <c r="H305" s="106"/>
      <c r="I305"/>
      <c r="J305"/>
      <c r="K305"/>
      <c r="L305"/>
      <c r="M305"/>
      <c r="N305"/>
      <c r="V305" t="s">
        <v>639</v>
      </c>
      <c r="W305" t="s">
        <v>640</v>
      </c>
      <c r="AB305"/>
      <c r="AC305"/>
      <c r="AD305"/>
      <c r="AE305"/>
      <c r="AF305"/>
      <c r="AG305"/>
      <c r="AH305"/>
    </row>
    <row r="306" spans="1:34" s="62" customFormat="1" x14ac:dyDescent="0.25">
      <c r="A306"/>
      <c r="B306"/>
      <c r="E306" s="106"/>
      <c r="F306" s="106"/>
      <c r="G306" s="106"/>
      <c r="H306" s="106"/>
      <c r="I306"/>
      <c r="J306"/>
      <c r="K306"/>
      <c r="L306"/>
      <c r="M306"/>
      <c r="N306"/>
      <c r="V306" t="s">
        <v>641</v>
      </c>
      <c r="W306" t="s">
        <v>640</v>
      </c>
      <c r="AB306"/>
      <c r="AC306"/>
      <c r="AD306"/>
      <c r="AE306"/>
      <c r="AF306"/>
      <c r="AG306"/>
      <c r="AH306"/>
    </row>
    <row r="307" spans="1:34" s="62" customFormat="1" x14ac:dyDescent="0.25">
      <c r="A307"/>
      <c r="B307"/>
      <c r="E307" s="106"/>
      <c r="F307" s="106"/>
      <c r="G307" s="106"/>
      <c r="H307" s="106"/>
      <c r="I307"/>
      <c r="J307"/>
      <c r="K307"/>
      <c r="L307"/>
      <c r="M307"/>
      <c r="N307"/>
      <c r="V307" t="s">
        <v>642</v>
      </c>
      <c r="W307" t="s">
        <v>643</v>
      </c>
      <c r="AB307"/>
      <c r="AC307"/>
      <c r="AD307"/>
      <c r="AE307"/>
      <c r="AF307"/>
      <c r="AG307"/>
      <c r="AH307"/>
    </row>
    <row r="308" spans="1:34" s="62" customFormat="1" x14ac:dyDescent="0.25">
      <c r="A308"/>
      <c r="B308"/>
      <c r="E308" s="106"/>
      <c r="F308" s="106"/>
      <c r="G308" s="106"/>
      <c r="H308" s="106"/>
      <c r="I308"/>
      <c r="J308"/>
      <c r="K308"/>
      <c r="L308"/>
      <c r="M308"/>
      <c r="N308"/>
      <c r="V308" t="s">
        <v>644</v>
      </c>
      <c r="W308" t="s">
        <v>553</v>
      </c>
      <c r="AB308"/>
      <c r="AC308"/>
      <c r="AD308"/>
      <c r="AE308"/>
      <c r="AF308"/>
      <c r="AG308"/>
      <c r="AH308"/>
    </row>
    <row r="309" spans="1:34" s="62" customFormat="1" x14ac:dyDescent="0.25">
      <c r="A309"/>
      <c r="B309"/>
      <c r="E309" s="106"/>
      <c r="F309" s="106"/>
      <c r="G309" s="106"/>
      <c r="H309" s="106"/>
      <c r="I309"/>
      <c r="J309"/>
      <c r="K309"/>
      <c r="L309"/>
      <c r="M309"/>
      <c r="N309"/>
      <c r="V309" t="s">
        <v>36</v>
      </c>
      <c r="W309" t="s">
        <v>645</v>
      </c>
      <c r="AB309"/>
      <c r="AC309"/>
      <c r="AD309"/>
      <c r="AE309"/>
      <c r="AF309"/>
      <c r="AG309"/>
      <c r="AH309"/>
    </row>
    <row r="310" spans="1:34" s="62" customFormat="1" x14ac:dyDescent="0.25">
      <c r="A310"/>
      <c r="B310"/>
      <c r="E310" s="106"/>
      <c r="F310" s="106"/>
      <c r="G310" s="106"/>
      <c r="H310" s="106"/>
      <c r="I310"/>
      <c r="J310"/>
      <c r="K310"/>
      <c r="L310"/>
      <c r="M310"/>
      <c r="N310"/>
      <c r="V310" t="s">
        <v>646</v>
      </c>
      <c r="W310" t="s">
        <v>647</v>
      </c>
      <c r="AB310"/>
      <c r="AC310"/>
      <c r="AD310"/>
      <c r="AE310"/>
      <c r="AF310"/>
      <c r="AG310"/>
      <c r="AH310"/>
    </row>
    <row r="311" spans="1:34" s="62" customFormat="1" x14ac:dyDescent="0.25">
      <c r="A311"/>
      <c r="B311"/>
      <c r="E311" s="106"/>
      <c r="F311" s="106"/>
      <c r="G311" s="106"/>
      <c r="H311" s="106"/>
      <c r="I311"/>
      <c r="J311"/>
      <c r="K311"/>
      <c r="L311"/>
      <c r="M311"/>
      <c r="N311"/>
      <c r="V311" t="s">
        <v>648</v>
      </c>
      <c r="W311" t="s">
        <v>649</v>
      </c>
      <c r="AB311"/>
      <c r="AC311"/>
      <c r="AD311"/>
      <c r="AE311"/>
      <c r="AF311"/>
      <c r="AG311"/>
      <c r="AH311"/>
    </row>
    <row r="312" spans="1:34" s="62" customFormat="1" x14ac:dyDescent="0.25">
      <c r="A312"/>
      <c r="B312"/>
      <c r="E312" s="106"/>
      <c r="F312" s="106"/>
      <c r="G312" s="106"/>
      <c r="H312" s="106"/>
      <c r="I312"/>
      <c r="J312"/>
      <c r="K312"/>
      <c r="L312"/>
      <c r="M312"/>
      <c r="N312"/>
      <c r="V312" t="s">
        <v>650</v>
      </c>
      <c r="W312" t="s">
        <v>651</v>
      </c>
      <c r="AB312"/>
      <c r="AC312"/>
      <c r="AD312"/>
      <c r="AE312"/>
      <c r="AF312"/>
      <c r="AG312"/>
      <c r="AH312"/>
    </row>
    <row r="313" spans="1:34" s="62" customFormat="1" x14ac:dyDescent="0.25">
      <c r="A313"/>
      <c r="B313"/>
      <c r="E313" s="106"/>
      <c r="F313" s="106"/>
      <c r="G313" s="106"/>
      <c r="H313" s="106"/>
      <c r="I313"/>
      <c r="J313"/>
      <c r="K313"/>
      <c r="L313"/>
      <c r="M313"/>
      <c r="N313"/>
      <c r="V313" t="s">
        <v>652</v>
      </c>
      <c r="W313" t="s">
        <v>651</v>
      </c>
      <c r="AB313"/>
      <c r="AC313"/>
      <c r="AD313"/>
      <c r="AE313"/>
      <c r="AF313"/>
      <c r="AG313"/>
      <c r="AH313"/>
    </row>
    <row r="314" spans="1:34" s="62" customFormat="1" x14ac:dyDescent="0.25">
      <c r="A314"/>
      <c r="B314"/>
      <c r="E314" s="106"/>
      <c r="F314" s="106"/>
      <c r="G314" s="106"/>
      <c r="H314" s="106"/>
      <c r="I314"/>
      <c r="J314"/>
      <c r="K314"/>
      <c r="L314"/>
      <c r="M314"/>
      <c r="N314"/>
      <c r="V314" t="s">
        <v>653</v>
      </c>
      <c r="W314" t="s">
        <v>654</v>
      </c>
      <c r="AB314"/>
      <c r="AC314"/>
      <c r="AD314"/>
      <c r="AE314"/>
      <c r="AF314"/>
      <c r="AG314"/>
      <c r="AH314"/>
    </row>
    <row r="315" spans="1:34" s="62" customFormat="1" x14ac:dyDescent="0.25">
      <c r="A315"/>
      <c r="B315"/>
      <c r="E315" s="106"/>
      <c r="F315" s="106"/>
      <c r="G315" s="106"/>
      <c r="H315" s="106"/>
      <c r="I315"/>
      <c r="J315"/>
      <c r="K315"/>
      <c r="L315"/>
      <c r="M315"/>
      <c r="N315"/>
      <c r="V315" t="s">
        <v>38</v>
      </c>
      <c r="W315" t="s">
        <v>654</v>
      </c>
      <c r="AB315"/>
      <c r="AC315"/>
      <c r="AD315"/>
      <c r="AE315"/>
      <c r="AF315"/>
      <c r="AG315"/>
      <c r="AH315"/>
    </row>
    <row r="316" spans="1:34" s="62" customFormat="1" x14ac:dyDescent="0.25">
      <c r="A316"/>
      <c r="B316"/>
      <c r="E316" s="106"/>
      <c r="F316" s="106"/>
      <c r="G316" s="106"/>
      <c r="H316" s="106"/>
      <c r="I316"/>
      <c r="J316"/>
      <c r="K316"/>
      <c r="L316"/>
      <c r="M316"/>
      <c r="N316"/>
      <c r="V316" t="s">
        <v>655</v>
      </c>
      <c r="W316" t="s">
        <v>656</v>
      </c>
      <c r="AB316"/>
      <c r="AC316"/>
      <c r="AD316"/>
      <c r="AE316"/>
      <c r="AF316"/>
      <c r="AG316"/>
      <c r="AH316"/>
    </row>
    <row r="317" spans="1:34" s="62" customFormat="1" x14ac:dyDescent="0.25">
      <c r="A317"/>
      <c r="B317"/>
      <c r="E317" s="106"/>
      <c r="F317" s="106"/>
      <c r="G317" s="106"/>
      <c r="H317" s="106"/>
      <c r="I317"/>
      <c r="J317"/>
      <c r="K317"/>
      <c r="L317"/>
      <c r="M317"/>
      <c r="N317"/>
      <c r="V317" t="s">
        <v>657</v>
      </c>
      <c r="W317" t="s">
        <v>656</v>
      </c>
      <c r="AB317"/>
      <c r="AC317"/>
      <c r="AD317"/>
      <c r="AE317"/>
      <c r="AF317"/>
      <c r="AG317"/>
      <c r="AH317"/>
    </row>
    <row r="318" spans="1:34" s="62" customFormat="1" x14ac:dyDescent="0.25">
      <c r="A318"/>
      <c r="B318"/>
      <c r="E318" s="106"/>
      <c r="F318" s="106"/>
      <c r="G318" s="106"/>
      <c r="H318" s="106"/>
      <c r="I318"/>
      <c r="J318"/>
      <c r="K318"/>
      <c r="L318"/>
      <c r="M318"/>
      <c r="N318"/>
      <c r="V318" t="s">
        <v>658</v>
      </c>
      <c r="W318" t="s">
        <v>656</v>
      </c>
      <c r="AB318"/>
      <c r="AC318"/>
      <c r="AD318"/>
      <c r="AE318"/>
      <c r="AF318"/>
      <c r="AG318"/>
      <c r="AH318"/>
    </row>
    <row r="319" spans="1:34" s="62" customFormat="1" x14ac:dyDescent="0.25">
      <c r="A319"/>
      <c r="B319"/>
      <c r="E319" s="106"/>
      <c r="F319" s="106"/>
      <c r="G319" s="106"/>
      <c r="H319" s="106"/>
      <c r="I319"/>
      <c r="J319"/>
      <c r="K319"/>
      <c r="L319"/>
      <c r="M319"/>
      <c r="N319"/>
      <c r="V319" t="s">
        <v>659</v>
      </c>
      <c r="W319" t="s">
        <v>660</v>
      </c>
      <c r="AB319"/>
      <c r="AC319"/>
      <c r="AD319"/>
      <c r="AE319"/>
      <c r="AF319"/>
      <c r="AG319"/>
      <c r="AH319"/>
    </row>
    <row r="320" spans="1:34" s="62" customFormat="1" x14ac:dyDescent="0.25">
      <c r="A320"/>
      <c r="B320"/>
      <c r="E320" s="106"/>
      <c r="F320" s="106"/>
      <c r="G320" s="106"/>
      <c r="H320" s="106"/>
      <c r="I320"/>
      <c r="J320"/>
      <c r="K320"/>
      <c r="L320"/>
      <c r="M320"/>
      <c r="N320"/>
      <c r="V320" t="s">
        <v>661</v>
      </c>
      <c r="W320" t="s">
        <v>662</v>
      </c>
      <c r="AB320"/>
      <c r="AC320"/>
      <c r="AD320"/>
      <c r="AE320"/>
      <c r="AF320"/>
      <c r="AG320"/>
      <c r="AH320"/>
    </row>
    <row r="321" spans="1:34" s="62" customFormat="1" x14ac:dyDescent="0.25">
      <c r="A321"/>
      <c r="B321"/>
      <c r="E321" s="106"/>
      <c r="F321" s="106"/>
      <c r="G321" s="106"/>
      <c r="H321" s="106"/>
      <c r="I321"/>
      <c r="J321"/>
      <c r="K321"/>
      <c r="L321"/>
      <c r="M321"/>
      <c r="N321"/>
      <c r="V321" t="s">
        <v>663</v>
      </c>
      <c r="W321" t="s">
        <v>662</v>
      </c>
      <c r="AB321"/>
      <c r="AC321"/>
      <c r="AD321"/>
      <c r="AE321"/>
      <c r="AF321"/>
      <c r="AG321"/>
      <c r="AH321"/>
    </row>
    <row r="322" spans="1:34" s="62" customFormat="1" x14ac:dyDescent="0.25">
      <c r="A322"/>
      <c r="B322"/>
      <c r="E322" s="106"/>
      <c r="F322" s="106"/>
      <c r="G322" s="106"/>
      <c r="H322" s="106"/>
      <c r="I322"/>
      <c r="J322"/>
      <c r="K322"/>
      <c r="L322"/>
      <c r="M322"/>
      <c r="N322"/>
      <c r="V322" t="s">
        <v>664</v>
      </c>
      <c r="W322" t="s">
        <v>662</v>
      </c>
      <c r="AB322"/>
      <c r="AC322"/>
      <c r="AD322"/>
      <c r="AE322"/>
      <c r="AF322"/>
      <c r="AG322"/>
      <c r="AH322"/>
    </row>
    <row r="323" spans="1:34" s="62" customFormat="1" x14ac:dyDescent="0.25">
      <c r="A323"/>
      <c r="B323"/>
      <c r="E323" s="106"/>
      <c r="F323" s="106"/>
      <c r="G323" s="106"/>
      <c r="H323" s="106"/>
      <c r="I323"/>
      <c r="J323"/>
      <c r="K323"/>
      <c r="L323"/>
      <c r="M323"/>
      <c r="N323"/>
      <c r="V323" t="s">
        <v>665</v>
      </c>
      <c r="W323" t="s">
        <v>662</v>
      </c>
      <c r="AB323"/>
      <c r="AC323"/>
      <c r="AD323"/>
      <c r="AE323"/>
      <c r="AF323"/>
      <c r="AG323"/>
      <c r="AH323"/>
    </row>
    <row r="324" spans="1:34" s="62" customFormat="1" x14ac:dyDescent="0.25">
      <c r="A324"/>
      <c r="B324"/>
      <c r="E324" s="106"/>
      <c r="F324" s="106"/>
      <c r="G324" s="106"/>
      <c r="H324" s="106"/>
      <c r="I324"/>
      <c r="J324"/>
      <c r="K324"/>
      <c r="L324"/>
      <c r="M324"/>
      <c r="N324"/>
      <c r="V324" t="s">
        <v>666</v>
      </c>
      <c r="W324" t="s">
        <v>667</v>
      </c>
      <c r="AB324"/>
      <c r="AC324"/>
      <c r="AD324"/>
      <c r="AE324"/>
      <c r="AF324"/>
      <c r="AG324"/>
      <c r="AH324"/>
    </row>
    <row r="325" spans="1:34" s="62" customFormat="1" x14ac:dyDescent="0.25">
      <c r="A325"/>
      <c r="B325"/>
      <c r="E325" s="106"/>
      <c r="F325" s="106"/>
      <c r="G325" s="106"/>
      <c r="H325" s="106"/>
      <c r="I325"/>
      <c r="J325"/>
      <c r="K325"/>
      <c r="L325"/>
      <c r="M325"/>
      <c r="N325"/>
      <c r="V325" t="s">
        <v>668</v>
      </c>
      <c r="W325" t="s">
        <v>669</v>
      </c>
      <c r="AB325"/>
      <c r="AC325"/>
      <c r="AD325"/>
      <c r="AE325"/>
      <c r="AF325"/>
      <c r="AG325"/>
      <c r="AH325"/>
    </row>
    <row r="326" spans="1:34" s="62" customFormat="1" x14ac:dyDescent="0.25">
      <c r="A326"/>
      <c r="B326"/>
      <c r="E326" s="106"/>
      <c r="F326" s="106"/>
      <c r="G326" s="106"/>
      <c r="H326" s="106"/>
      <c r="I326"/>
      <c r="J326"/>
      <c r="K326"/>
      <c r="L326"/>
      <c r="M326"/>
      <c r="N326"/>
      <c r="V326" t="s">
        <v>670</v>
      </c>
      <c r="W326" t="s">
        <v>671</v>
      </c>
      <c r="AB326"/>
      <c r="AC326"/>
      <c r="AD326"/>
      <c r="AE326"/>
      <c r="AF326"/>
      <c r="AG326"/>
      <c r="AH326"/>
    </row>
    <row r="327" spans="1:34" s="62" customFormat="1" x14ac:dyDescent="0.25">
      <c r="A327"/>
      <c r="B327"/>
      <c r="E327" s="106"/>
      <c r="F327" s="106"/>
      <c r="G327" s="106"/>
      <c r="H327" s="106"/>
      <c r="I327"/>
      <c r="J327"/>
      <c r="K327"/>
      <c r="L327"/>
      <c r="M327"/>
      <c r="N327"/>
      <c r="V327" t="s">
        <v>672</v>
      </c>
      <c r="W327" t="s">
        <v>673</v>
      </c>
      <c r="AB327"/>
      <c r="AC327"/>
      <c r="AD327"/>
      <c r="AE327"/>
      <c r="AF327"/>
      <c r="AG327"/>
      <c r="AH327"/>
    </row>
    <row r="328" spans="1:34" s="62" customFormat="1" x14ac:dyDescent="0.25">
      <c r="A328"/>
      <c r="B328"/>
      <c r="E328" s="106"/>
      <c r="F328" s="106"/>
      <c r="G328" s="106"/>
      <c r="H328" s="106"/>
      <c r="I328"/>
      <c r="J328"/>
      <c r="K328"/>
      <c r="L328"/>
      <c r="M328"/>
      <c r="N328"/>
      <c r="V328" t="s">
        <v>674</v>
      </c>
      <c r="W328" t="s">
        <v>675</v>
      </c>
      <c r="AB328"/>
      <c r="AC328"/>
      <c r="AD328"/>
      <c r="AE328"/>
      <c r="AF328"/>
      <c r="AG328"/>
      <c r="AH328"/>
    </row>
    <row r="329" spans="1:34" s="62" customFormat="1" x14ac:dyDescent="0.25">
      <c r="A329"/>
      <c r="B329"/>
      <c r="E329" s="106"/>
      <c r="F329" s="106"/>
      <c r="G329" s="106"/>
      <c r="H329" s="106"/>
      <c r="I329"/>
      <c r="J329"/>
      <c r="K329"/>
      <c r="L329"/>
      <c r="M329"/>
      <c r="N329"/>
      <c r="V329" t="s">
        <v>676</v>
      </c>
      <c r="W329" t="s">
        <v>677</v>
      </c>
      <c r="AB329"/>
      <c r="AC329"/>
      <c r="AD329"/>
      <c r="AE329"/>
      <c r="AF329"/>
      <c r="AG329"/>
      <c r="AH329"/>
    </row>
    <row r="330" spans="1:34" s="62" customFormat="1" x14ac:dyDescent="0.25">
      <c r="A330"/>
      <c r="B330"/>
      <c r="E330" s="106"/>
      <c r="F330" s="106"/>
      <c r="G330" s="106"/>
      <c r="H330" s="106"/>
      <c r="I330"/>
      <c r="J330"/>
      <c r="K330"/>
      <c r="L330"/>
      <c r="M330"/>
      <c r="N330"/>
      <c r="V330" t="s">
        <v>678</v>
      </c>
      <c r="W330" t="s">
        <v>677</v>
      </c>
      <c r="AB330"/>
      <c r="AC330"/>
      <c r="AD330"/>
      <c r="AE330"/>
      <c r="AF330"/>
      <c r="AG330"/>
      <c r="AH330"/>
    </row>
    <row r="331" spans="1:34" s="62" customFormat="1" x14ac:dyDescent="0.25">
      <c r="A331"/>
      <c r="B331"/>
      <c r="E331" s="106"/>
      <c r="F331" s="106"/>
      <c r="G331" s="106"/>
      <c r="H331" s="106"/>
      <c r="I331"/>
      <c r="J331"/>
      <c r="K331"/>
      <c r="L331"/>
      <c r="M331"/>
      <c r="N331"/>
      <c r="V331" t="s">
        <v>40</v>
      </c>
      <c r="W331" t="s">
        <v>679</v>
      </c>
      <c r="AB331"/>
      <c r="AC331"/>
      <c r="AD331"/>
      <c r="AE331"/>
      <c r="AF331"/>
      <c r="AG331"/>
      <c r="AH331"/>
    </row>
    <row r="332" spans="1:34" s="62" customFormat="1" x14ac:dyDescent="0.25">
      <c r="A332"/>
      <c r="B332"/>
      <c r="E332" s="106"/>
      <c r="F332" s="106"/>
      <c r="G332" s="106"/>
      <c r="H332" s="106"/>
      <c r="I332"/>
      <c r="J332"/>
      <c r="K332"/>
      <c r="L332"/>
      <c r="M332"/>
      <c r="N332"/>
      <c r="V332" t="s">
        <v>680</v>
      </c>
      <c r="W332" t="s">
        <v>681</v>
      </c>
      <c r="AB332"/>
      <c r="AC332"/>
      <c r="AD332"/>
      <c r="AE332"/>
      <c r="AF332"/>
      <c r="AG332"/>
      <c r="AH332"/>
    </row>
    <row r="333" spans="1:34" s="62" customFormat="1" x14ac:dyDescent="0.25">
      <c r="A333"/>
      <c r="B333"/>
      <c r="E333" s="106"/>
      <c r="F333" s="106"/>
      <c r="G333" s="106"/>
      <c r="H333" s="106"/>
      <c r="I333"/>
      <c r="J333"/>
      <c r="K333"/>
      <c r="L333"/>
      <c r="M333"/>
      <c r="N333"/>
      <c r="V333" t="s">
        <v>682</v>
      </c>
      <c r="W333" t="s">
        <v>683</v>
      </c>
      <c r="AB333"/>
      <c r="AC333"/>
      <c r="AD333"/>
      <c r="AE333"/>
      <c r="AF333"/>
      <c r="AG333"/>
      <c r="AH333"/>
    </row>
    <row r="334" spans="1:34" s="62" customFormat="1" x14ac:dyDescent="0.25">
      <c r="A334"/>
      <c r="B334"/>
      <c r="E334" s="106"/>
      <c r="F334" s="106"/>
      <c r="G334" s="106"/>
      <c r="H334" s="106"/>
      <c r="I334"/>
      <c r="J334"/>
      <c r="K334"/>
      <c r="L334"/>
      <c r="M334"/>
      <c r="N334"/>
      <c r="V334" t="s">
        <v>684</v>
      </c>
      <c r="W334" t="s">
        <v>685</v>
      </c>
      <c r="AB334"/>
      <c r="AC334"/>
      <c r="AD334"/>
      <c r="AE334"/>
      <c r="AF334"/>
      <c r="AG334"/>
      <c r="AH334"/>
    </row>
    <row r="335" spans="1:34" s="62" customFormat="1" x14ac:dyDescent="0.25">
      <c r="A335"/>
      <c r="B335"/>
      <c r="E335" s="106"/>
      <c r="F335" s="106"/>
      <c r="G335" s="106"/>
      <c r="H335" s="106"/>
      <c r="I335"/>
      <c r="J335"/>
      <c r="K335"/>
      <c r="L335"/>
      <c r="M335"/>
      <c r="N335"/>
      <c r="V335" t="s">
        <v>686</v>
      </c>
      <c r="W335" t="s">
        <v>685</v>
      </c>
      <c r="AB335"/>
      <c r="AC335"/>
      <c r="AD335"/>
      <c r="AE335"/>
      <c r="AF335"/>
      <c r="AG335"/>
      <c r="AH335"/>
    </row>
    <row r="336" spans="1:34" s="62" customFormat="1" x14ac:dyDescent="0.25">
      <c r="A336"/>
      <c r="B336"/>
      <c r="E336" s="106"/>
      <c r="F336" s="106"/>
      <c r="G336" s="106"/>
      <c r="H336" s="106"/>
      <c r="I336"/>
      <c r="J336"/>
      <c r="K336"/>
      <c r="L336"/>
      <c r="M336"/>
      <c r="N336"/>
      <c r="V336" t="s">
        <v>687</v>
      </c>
      <c r="W336" t="s">
        <v>685</v>
      </c>
      <c r="AB336"/>
      <c r="AC336"/>
      <c r="AD336"/>
      <c r="AE336"/>
      <c r="AF336"/>
      <c r="AG336"/>
      <c r="AH336"/>
    </row>
    <row r="337" spans="1:34" s="62" customFormat="1" x14ac:dyDescent="0.25">
      <c r="A337"/>
      <c r="B337"/>
      <c r="E337" s="106"/>
      <c r="F337" s="106"/>
      <c r="G337" s="106"/>
      <c r="H337" s="106"/>
      <c r="I337"/>
      <c r="J337"/>
      <c r="K337"/>
      <c r="L337"/>
      <c r="M337"/>
      <c r="N337"/>
      <c r="V337" t="s">
        <v>688</v>
      </c>
      <c r="W337" t="s">
        <v>689</v>
      </c>
      <c r="AB337"/>
      <c r="AC337"/>
      <c r="AD337"/>
      <c r="AE337"/>
      <c r="AF337"/>
      <c r="AG337"/>
      <c r="AH337"/>
    </row>
    <row r="338" spans="1:34" s="62" customFormat="1" x14ac:dyDescent="0.25">
      <c r="A338"/>
      <c r="B338"/>
      <c r="E338" s="106"/>
      <c r="F338" s="106"/>
      <c r="G338" s="106"/>
      <c r="H338" s="106"/>
      <c r="I338"/>
      <c r="J338"/>
      <c r="K338"/>
      <c r="L338"/>
      <c r="M338"/>
      <c r="N338"/>
      <c r="V338" t="s">
        <v>690</v>
      </c>
      <c r="W338" t="s">
        <v>691</v>
      </c>
      <c r="AB338"/>
      <c r="AC338"/>
      <c r="AD338"/>
      <c r="AE338"/>
      <c r="AF338"/>
      <c r="AG338"/>
      <c r="AH338"/>
    </row>
    <row r="339" spans="1:34" s="62" customFormat="1" x14ac:dyDescent="0.25">
      <c r="A339"/>
      <c r="B339"/>
      <c r="E339" s="106"/>
      <c r="F339" s="106"/>
      <c r="G339" s="106"/>
      <c r="H339" s="106"/>
      <c r="I339"/>
      <c r="J339"/>
      <c r="K339"/>
      <c r="L339"/>
      <c r="M339"/>
      <c r="N339"/>
      <c r="V339" t="s">
        <v>692</v>
      </c>
      <c r="W339" t="s">
        <v>693</v>
      </c>
      <c r="AB339"/>
      <c r="AC339"/>
      <c r="AD339"/>
      <c r="AE339"/>
      <c r="AF339"/>
      <c r="AG339"/>
      <c r="AH339"/>
    </row>
    <row r="340" spans="1:34" s="62" customFormat="1" x14ac:dyDescent="0.25">
      <c r="A340"/>
      <c r="B340"/>
      <c r="E340" s="106"/>
      <c r="F340" s="106"/>
      <c r="G340" s="106"/>
      <c r="H340" s="106"/>
      <c r="I340"/>
      <c r="J340"/>
      <c r="K340"/>
      <c r="L340"/>
      <c r="M340"/>
      <c r="N340"/>
      <c r="V340" t="s">
        <v>42</v>
      </c>
      <c r="W340" t="s">
        <v>694</v>
      </c>
      <c r="AB340"/>
      <c r="AC340"/>
      <c r="AD340"/>
      <c r="AE340"/>
      <c r="AF340"/>
      <c r="AG340"/>
      <c r="AH340"/>
    </row>
    <row r="341" spans="1:34" s="62" customFormat="1" x14ac:dyDescent="0.25">
      <c r="A341"/>
      <c r="B341"/>
      <c r="E341" s="106"/>
      <c r="F341" s="106"/>
      <c r="G341" s="106"/>
      <c r="H341" s="106"/>
      <c r="I341"/>
      <c r="J341"/>
      <c r="K341"/>
      <c r="L341"/>
      <c r="M341"/>
      <c r="N341"/>
      <c r="V341" t="s">
        <v>90</v>
      </c>
      <c r="W341" t="s">
        <v>694</v>
      </c>
      <c r="AB341"/>
      <c r="AC341"/>
      <c r="AD341"/>
      <c r="AE341"/>
      <c r="AF341"/>
      <c r="AG341"/>
      <c r="AH341"/>
    </row>
    <row r="342" spans="1:34" s="62" customFormat="1" x14ac:dyDescent="0.25">
      <c r="A342"/>
      <c r="B342"/>
      <c r="E342" s="106"/>
      <c r="F342" s="106"/>
      <c r="G342" s="106"/>
      <c r="H342" s="106"/>
      <c r="I342"/>
      <c r="J342"/>
      <c r="K342"/>
      <c r="L342"/>
      <c r="M342"/>
      <c r="N342"/>
      <c r="V342" t="s">
        <v>695</v>
      </c>
      <c r="W342" t="s">
        <v>696</v>
      </c>
      <c r="AB342"/>
      <c r="AC342"/>
      <c r="AD342"/>
      <c r="AE342"/>
      <c r="AF342"/>
      <c r="AG342"/>
      <c r="AH342"/>
    </row>
    <row r="343" spans="1:34" s="62" customFormat="1" x14ac:dyDescent="0.25">
      <c r="A343"/>
      <c r="B343"/>
      <c r="E343" s="106"/>
      <c r="F343" s="106"/>
      <c r="G343" s="106"/>
      <c r="H343" s="106"/>
      <c r="I343"/>
      <c r="J343"/>
      <c r="K343"/>
      <c r="L343"/>
      <c r="M343"/>
      <c r="N343"/>
      <c r="V343" t="s">
        <v>697</v>
      </c>
      <c r="W343" t="s">
        <v>698</v>
      </c>
      <c r="AB343"/>
      <c r="AC343"/>
      <c r="AD343"/>
      <c r="AE343"/>
      <c r="AF343"/>
      <c r="AG343"/>
      <c r="AH343"/>
    </row>
    <row r="344" spans="1:34" s="62" customFormat="1" x14ac:dyDescent="0.25">
      <c r="A344"/>
      <c r="B344"/>
      <c r="E344" s="106"/>
      <c r="F344" s="106"/>
      <c r="G344" s="106"/>
      <c r="H344" s="106"/>
      <c r="I344"/>
      <c r="J344"/>
      <c r="K344"/>
      <c r="L344"/>
      <c r="M344"/>
      <c r="N344"/>
      <c r="V344" t="s">
        <v>699</v>
      </c>
      <c r="W344" t="s">
        <v>698</v>
      </c>
      <c r="AB344"/>
      <c r="AC344"/>
      <c r="AD344"/>
      <c r="AE344"/>
      <c r="AF344"/>
      <c r="AG344"/>
      <c r="AH344"/>
    </row>
    <row r="345" spans="1:34" s="62" customFormat="1" x14ac:dyDescent="0.25">
      <c r="A345"/>
      <c r="B345"/>
      <c r="E345" s="106"/>
      <c r="F345" s="106"/>
      <c r="G345" s="106"/>
      <c r="H345" s="106"/>
      <c r="I345"/>
      <c r="J345"/>
      <c r="K345"/>
      <c r="L345"/>
      <c r="M345"/>
      <c r="N345"/>
      <c r="V345" t="s">
        <v>700</v>
      </c>
      <c r="W345" t="s">
        <v>701</v>
      </c>
      <c r="AB345"/>
      <c r="AC345"/>
      <c r="AD345"/>
      <c r="AE345"/>
      <c r="AF345"/>
      <c r="AG345"/>
      <c r="AH345"/>
    </row>
    <row r="346" spans="1:34" s="62" customFormat="1" x14ac:dyDescent="0.25">
      <c r="A346"/>
      <c r="B346"/>
      <c r="E346" s="106"/>
      <c r="F346" s="106"/>
      <c r="G346" s="106"/>
      <c r="H346" s="106"/>
      <c r="I346"/>
      <c r="J346"/>
      <c r="K346"/>
      <c r="L346"/>
      <c r="M346"/>
      <c r="N346"/>
      <c r="V346" t="s">
        <v>702</v>
      </c>
      <c r="W346" t="s">
        <v>703</v>
      </c>
      <c r="AB346"/>
      <c r="AC346"/>
      <c r="AD346"/>
      <c r="AE346"/>
      <c r="AF346"/>
      <c r="AG346"/>
      <c r="AH346"/>
    </row>
    <row r="347" spans="1:34" s="62" customFormat="1" x14ac:dyDescent="0.25">
      <c r="A347"/>
      <c r="B347"/>
      <c r="E347" s="106"/>
      <c r="F347" s="106"/>
      <c r="G347" s="106"/>
      <c r="H347" s="106"/>
      <c r="I347"/>
      <c r="J347"/>
      <c r="K347"/>
      <c r="L347"/>
      <c r="M347"/>
      <c r="N347"/>
      <c r="V347" t="s">
        <v>704</v>
      </c>
      <c r="W347" t="s">
        <v>705</v>
      </c>
      <c r="AB347"/>
      <c r="AC347"/>
      <c r="AD347"/>
      <c r="AE347"/>
      <c r="AF347"/>
      <c r="AG347"/>
      <c r="AH347"/>
    </row>
    <row r="348" spans="1:34" s="62" customFormat="1" x14ac:dyDescent="0.25">
      <c r="A348"/>
      <c r="B348"/>
      <c r="E348" s="106"/>
      <c r="F348" s="106"/>
      <c r="G348" s="106"/>
      <c r="H348" s="106"/>
      <c r="I348"/>
      <c r="J348"/>
      <c r="K348"/>
      <c r="L348"/>
      <c r="M348"/>
      <c r="N348"/>
      <c r="V348" t="s">
        <v>706</v>
      </c>
      <c r="W348" t="s">
        <v>707</v>
      </c>
      <c r="AB348"/>
      <c r="AC348"/>
      <c r="AD348"/>
      <c r="AE348"/>
      <c r="AF348"/>
      <c r="AG348"/>
      <c r="AH348"/>
    </row>
    <row r="349" spans="1:34" s="62" customFormat="1" x14ac:dyDescent="0.25">
      <c r="A349"/>
      <c r="B349"/>
      <c r="E349" s="106"/>
      <c r="F349" s="106"/>
      <c r="G349" s="106"/>
      <c r="H349" s="106"/>
      <c r="I349"/>
      <c r="J349"/>
      <c r="K349"/>
      <c r="L349"/>
      <c r="M349"/>
      <c r="N349"/>
      <c r="V349" t="s">
        <v>708</v>
      </c>
      <c r="W349" t="s">
        <v>707</v>
      </c>
      <c r="AB349"/>
      <c r="AC349"/>
      <c r="AD349"/>
      <c r="AE349"/>
      <c r="AF349"/>
      <c r="AG349"/>
      <c r="AH349"/>
    </row>
    <row r="350" spans="1:34" s="62" customFormat="1" x14ac:dyDescent="0.25">
      <c r="A350"/>
      <c r="B350"/>
      <c r="E350" s="106"/>
      <c r="F350" s="106"/>
      <c r="G350" s="106"/>
      <c r="H350" s="106"/>
      <c r="I350"/>
      <c r="J350"/>
      <c r="K350"/>
      <c r="L350"/>
      <c r="M350"/>
      <c r="N350"/>
      <c r="V350" t="s">
        <v>709</v>
      </c>
      <c r="W350" t="s">
        <v>707</v>
      </c>
      <c r="AB350"/>
      <c r="AC350"/>
      <c r="AD350"/>
      <c r="AE350"/>
      <c r="AF350"/>
      <c r="AG350"/>
      <c r="AH350"/>
    </row>
    <row r="351" spans="1:34" s="62" customFormat="1" x14ac:dyDescent="0.25">
      <c r="A351"/>
      <c r="B351"/>
      <c r="E351" s="106"/>
      <c r="F351" s="106"/>
      <c r="G351" s="106"/>
      <c r="H351" s="106"/>
      <c r="I351"/>
      <c r="J351"/>
      <c r="K351"/>
      <c r="L351"/>
      <c r="M351"/>
      <c r="N351"/>
      <c r="V351" t="s">
        <v>710</v>
      </c>
      <c r="W351" t="s">
        <v>707</v>
      </c>
      <c r="AB351"/>
      <c r="AC351"/>
      <c r="AD351"/>
      <c r="AE351"/>
      <c r="AF351"/>
      <c r="AG351"/>
      <c r="AH351"/>
    </row>
    <row r="352" spans="1:34" s="62" customFormat="1" x14ac:dyDescent="0.25">
      <c r="A352"/>
      <c r="B352"/>
      <c r="E352" s="106"/>
      <c r="F352" s="106"/>
      <c r="G352" s="106"/>
      <c r="H352" s="106"/>
      <c r="I352"/>
      <c r="J352"/>
      <c r="K352"/>
      <c r="L352"/>
      <c r="M352"/>
      <c r="N352"/>
      <c r="V352" t="s">
        <v>711</v>
      </c>
      <c r="W352" t="s">
        <v>707</v>
      </c>
      <c r="AB352"/>
      <c r="AC352"/>
      <c r="AD352"/>
      <c r="AE352"/>
      <c r="AF352"/>
      <c r="AG352"/>
      <c r="AH352"/>
    </row>
    <row r="353" spans="1:34" s="62" customFormat="1" x14ac:dyDescent="0.25">
      <c r="A353"/>
      <c r="B353"/>
      <c r="E353" s="106"/>
      <c r="F353" s="106"/>
      <c r="G353" s="106"/>
      <c r="H353" s="106"/>
      <c r="I353"/>
      <c r="J353"/>
      <c r="K353"/>
      <c r="L353"/>
      <c r="M353"/>
      <c r="N353"/>
      <c r="V353" t="s">
        <v>712</v>
      </c>
      <c r="W353" t="s">
        <v>713</v>
      </c>
      <c r="AB353"/>
      <c r="AC353"/>
      <c r="AD353"/>
      <c r="AE353"/>
      <c r="AF353"/>
      <c r="AG353"/>
      <c r="AH353"/>
    </row>
    <row r="354" spans="1:34" s="62" customFormat="1" x14ac:dyDescent="0.25">
      <c r="A354"/>
      <c r="B354"/>
      <c r="E354" s="106"/>
      <c r="F354" s="106"/>
      <c r="G354" s="106"/>
      <c r="H354" s="106"/>
      <c r="I354"/>
      <c r="J354"/>
      <c r="K354"/>
      <c r="L354"/>
      <c r="M354"/>
      <c r="N354"/>
      <c r="V354" t="s">
        <v>714</v>
      </c>
      <c r="W354" t="s">
        <v>713</v>
      </c>
      <c r="AB354"/>
      <c r="AC354"/>
      <c r="AD354"/>
      <c r="AE354"/>
      <c r="AF354"/>
      <c r="AG354"/>
      <c r="AH354"/>
    </row>
    <row r="355" spans="1:34" s="62" customFormat="1" x14ac:dyDescent="0.25">
      <c r="A355"/>
      <c r="B355"/>
      <c r="E355" s="106"/>
      <c r="F355" s="106"/>
      <c r="G355" s="106"/>
      <c r="H355" s="106"/>
      <c r="I355"/>
      <c r="J355"/>
      <c r="K355"/>
      <c r="L355"/>
      <c r="M355"/>
      <c r="N355"/>
      <c r="V355" t="s">
        <v>715</v>
      </c>
      <c r="W355" t="s">
        <v>716</v>
      </c>
      <c r="AB355"/>
      <c r="AC355"/>
      <c r="AD355"/>
      <c r="AE355"/>
      <c r="AF355"/>
      <c r="AG355"/>
      <c r="AH355"/>
    </row>
    <row r="356" spans="1:34" s="62" customFormat="1" x14ac:dyDescent="0.25">
      <c r="A356"/>
      <c r="B356"/>
      <c r="E356" s="106"/>
      <c r="F356" s="106"/>
      <c r="G356" s="106"/>
      <c r="H356" s="106"/>
      <c r="I356"/>
      <c r="J356"/>
      <c r="K356"/>
      <c r="L356"/>
      <c r="M356"/>
      <c r="N356"/>
      <c r="V356" t="s">
        <v>717</v>
      </c>
      <c r="W356" t="s">
        <v>716</v>
      </c>
      <c r="AB356"/>
      <c r="AC356"/>
      <c r="AD356"/>
      <c r="AE356"/>
      <c r="AF356"/>
      <c r="AG356"/>
      <c r="AH356"/>
    </row>
    <row r="357" spans="1:34" s="62" customFormat="1" x14ac:dyDescent="0.25">
      <c r="A357"/>
      <c r="B357"/>
      <c r="E357" s="106"/>
      <c r="F357" s="106"/>
      <c r="G357" s="106"/>
      <c r="H357" s="106"/>
      <c r="I357"/>
      <c r="J357"/>
      <c r="K357"/>
      <c r="L357"/>
      <c r="M357"/>
      <c r="N357"/>
      <c r="V357" t="s">
        <v>718</v>
      </c>
      <c r="W357" t="s">
        <v>553</v>
      </c>
      <c r="AB357"/>
      <c r="AC357"/>
      <c r="AD357"/>
      <c r="AE357"/>
      <c r="AF357"/>
      <c r="AG357"/>
      <c r="AH357"/>
    </row>
    <row r="358" spans="1:34" s="62" customFormat="1" x14ac:dyDescent="0.25">
      <c r="A358"/>
      <c r="B358"/>
      <c r="E358" s="106"/>
      <c r="F358" s="106"/>
      <c r="G358" s="106"/>
      <c r="H358" s="106"/>
      <c r="I358"/>
      <c r="J358"/>
      <c r="K358"/>
      <c r="L358"/>
      <c r="M358"/>
      <c r="N358"/>
      <c r="V358" t="s">
        <v>719</v>
      </c>
      <c r="W358" t="s">
        <v>720</v>
      </c>
      <c r="AB358"/>
      <c r="AC358"/>
      <c r="AD358"/>
      <c r="AE358"/>
      <c r="AF358"/>
      <c r="AG358"/>
      <c r="AH358"/>
    </row>
    <row r="359" spans="1:34" s="62" customFormat="1" x14ac:dyDescent="0.25">
      <c r="A359"/>
      <c r="B359"/>
      <c r="E359" s="106"/>
      <c r="F359" s="106"/>
      <c r="G359" s="106"/>
      <c r="H359" s="106"/>
      <c r="I359"/>
      <c r="J359"/>
      <c r="K359"/>
      <c r="L359"/>
      <c r="M359"/>
      <c r="N359"/>
      <c r="V359" t="s">
        <v>44</v>
      </c>
      <c r="W359" t="s">
        <v>721</v>
      </c>
      <c r="AB359"/>
      <c r="AC359"/>
      <c r="AD359"/>
      <c r="AE359"/>
      <c r="AF359"/>
      <c r="AG359"/>
      <c r="AH359"/>
    </row>
    <row r="360" spans="1:34" s="62" customFormat="1" x14ac:dyDescent="0.25">
      <c r="A360"/>
      <c r="B360"/>
      <c r="E360" s="106"/>
      <c r="F360" s="106"/>
      <c r="G360" s="106"/>
      <c r="H360" s="106"/>
      <c r="I360"/>
      <c r="J360"/>
      <c r="K360"/>
      <c r="L360"/>
      <c r="M360"/>
      <c r="N360"/>
      <c r="V360" t="s">
        <v>722</v>
      </c>
      <c r="W360" t="s">
        <v>723</v>
      </c>
      <c r="AB360"/>
      <c r="AC360"/>
      <c r="AD360"/>
      <c r="AE360"/>
      <c r="AF360"/>
      <c r="AG360"/>
      <c r="AH360"/>
    </row>
    <row r="361" spans="1:34" s="62" customFormat="1" x14ac:dyDescent="0.25">
      <c r="A361"/>
      <c r="B361"/>
      <c r="E361" s="106"/>
      <c r="F361" s="106"/>
      <c r="G361" s="106"/>
      <c r="H361" s="106"/>
      <c r="I361"/>
      <c r="J361"/>
      <c r="K361"/>
      <c r="L361"/>
      <c r="M361"/>
      <c r="N361"/>
      <c r="V361" t="s">
        <v>724</v>
      </c>
      <c r="W361" t="s">
        <v>725</v>
      </c>
      <c r="AB361"/>
      <c r="AC361"/>
      <c r="AD361"/>
      <c r="AE361"/>
      <c r="AF361"/>
      <c r="AG361"/>
      <c r="AH361"/>
    </row>
    <row r="362" spans="1:34" s="62" customFormat="1" x14ac:dyDescent="0.25">
      <c r="A362"/>
      <c r="B362"/>
      <c r="E362" s="106"/>
      <c r="F362" s="106"/>
      <c r="G362" s="106"/>
      <c r="H362" s="106"/>
      <c r="I362"/>
      <c r="J362"/>
      <c r="K362"/>
      <c r="L362"/>
      <c r="M362"/>
      <c r="N362"/>
      <c r="V362" t="s">
        <v>726</v>
      </c>
      <c r="W362" t="s">
        <v>553</v>
      </c>
      <c r="AB362"/>
      <c r="AC362"/>
      <c r="AD362"/>
      <c r="AE362"/>
      <c r="AF362"/>
      <c r="AG362"/>
      <c r="AH362"/>
    </row>
    <row r="363" spans="1:34" s="62" customFormat="1" x14ac:dyDescent="0.25">
      <c r="A363"/>
      <c r="B363"/>
      <c r="E363" s="106"/>
      <c r="F363" s="106"/>
      <c r="G363" s="106"/>
      <c r="H363" s="106"/>
      <c r="I363"/>
      <c r="J363"/>
      <c r="K363"/>
      <c r="L363"/>
      <c r="M363"/>
      <c r="N363"/>
      <c r="V363" t="s">
        <v>727</v>
      </c>
      <c r="W363" t="s">
        <v>728</v>
      </c>
      <c r="AB363"/>
      <c r="AC363"/>
      <c r="AD363"/>
      <c r="AE363"/>
      <c r="AF363"/>
      <c r="AG363"/>
      <c r="AH363"/>
    </row>
  </sheetData>
  <mergeCells count="9">
    <mergeCell ref="B28:C28"/>
    <mergeCell ref="D28:E28"/>
    <mergeCell ref="N28:O28"/>
    <mergeCell ref="Q2:Q3"/>
    <mergeCell ref="B2:O2"/>
    <mergeCell ref="B3:O3"/>
    <mergeCell ref="B27:C27"/>
    <mergeCell ref="D27:E27"/>
    <mergeCell ref="N27:O27"/>
  </mergeCells>
  <printOptions horizontalCentered="1" verticalCentered="1"/>
  <pageMargins left="0" right="0" top="0" bottom="0" header="0" footer="0"/>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A7E8-E25B-4D9A-9D03-6F4FAF62AEC7}">
  <sheetPr>
    <tabColor theme="2"/>
  </sheetPr>
  <dimension ref="A1:U111"/>
  <sheetViews>
    <sheetView showGridLines="0" zoomScale="95" zoomScaleNormal="95" workbookViewId="0"/>
  </sheetViews>
  <sheetFormatPr defaultColWidth="9.140625" defaultRowHeight="15" x14ac:dyDescent="0.25"/>
  <cols>
    <col min="1" max="1" width="19" style="276" customWidth="1"/>
    <col min="2" max="2" width="12.42578125" style="167" customWidth="1"/>
    <col min="3" max="7" width="10.28515625" style="167" customWidth="1"/>
    <col min="8" max="8" width="16.42578125" style="275" customWidth="1"/>
    <col min="9" max="9" width="2.5703125" style="167" customWidth="1"/>
    <col min="10" max="10" width="20.5703125" style="276" customWidth="1"/>
    <col min="11" max="11" width="12.5703125" style="167" customWidth="1"/>
    <col min="12" max="16" width="10.28515625" style="167" customWidth="1"/>
    <col min="17" max="17" width="17.5703125" style="275" customWidth="1"/>
    <col min="18" max="20" width="9.140625" style="167"/>
    <col min="21" max="21" width="17.7109375" style="167" customWidth="1"/>
    <col min="22" max="16384" width="9.140625" style="167"/>
  </cols>
  <sheetData>
    <row r="1" spans="1:21" x14ac:dyDescent="0.25">
      <c r="A1" s="362"/>
      <c r="U1" s="328" t="s">
        <v>141</v>
      </c>
    </row>
    <row r="2" spans="1:21" ht="47.25" customHeight="1" x14ac:dyDescent="0.25">
      <c r="A2" s="554" t="s">
        <v>820</v>
      </c>
      <c r="B2" s="555"/>
      <c r="C2" s="555"/>
      <c r="D2" s="555"/>
      <c r="E2" s="555"/>
      <c r="F2" s="555"/>
      <c r="G2" s="555"/>
      <c r="H2" s="556"/>
      <c r="J2" s="554" t="s">
        <v>823</v>
      </c>
      <c r="K2" s="555"/>
      <c r="L2" s="555"/>
      <c r="M2" s="555"/>
      <c r="N2" s="555"/>
      <c r="O2" s="555"/>
      <c r="P2" s="555"/>
      <c r="Q2" s="556"/>
      <c r="U2" s="328" t="s">
        <v>142</v>
      </c>
    </row>
    <row r="3" spans="1:21" ht="53.25" customHeight="1" x14ac:dyDescent="0.25">
      <c r="A3" s="557" t="s">
        <v>821</v>
      </c>
      <c r="B3" s="516"/>
      <c r="C3" s="516"/>
      <c r="D3" s="516"/>
      <c r="E3" s="516"/>
      <c r="F3" s="516"/>
      <c r="G3" s="516"/>
      <c r="H3" s="558"/>
      <c r="J3" s="557" t="s">
        <v>824</v>
      </c>
      <c r="K3" s="516"/>
      <c r="L3" s="516"/>
      <c r="M3" s="516"/>
      <c r="N3" s="516"/>
      <c r="O3" s="516"/>
      <c r="P3" s="516"/>
      <c r="Q3" s="558"/>
      <c r="T3" s="392"/>
    </row>
    <row r="4" spans="1:21" ht="42" customHeight="1" x14ac:dyDescent="0.25">
      <c r="A4" s="261" t="s">
        <v>130</v>
      </c>
      <c r="B4" s="262" t="s">
        <v>822</v>
      </c>
      <c r="C4" s="262">
        <v>2022</v>
      </c>
      <c r="D4" s="262">
        <v>2021</v>
      </c>
      <c r="E4" s="262">
        <v>2020</v>
      </c>
      <c r="F4" s="262">
        <v>2019</v>
      </c>
      <c r="G4" s="262">
        <v>2018</v>
      </c>
      <c r="H4" s="263" t="s">
        <v>129</v>
      </c>
      <c r="J4" s="261" t="s">
        <v>130</v>
      </c>
      <c r="K4" s="262" t="s">
        <v>822</v>
      </c>
      <c r="L4" s="262">
        <v>2022</v>
      </c>
      <c r="M4" s="262">
        <v>2021</v>
      </c>
      <c r="N4" s="262">
        <v>2020</v>
      </c>
      <c r="O4" s="262">
        <v>2019</v>
      </c>
      <c r="P4" s="262">
        <v>2018</v>
      </c>
      <c r="Q4" s="263" t="s">
        <v>129</v>
      </c>
      <c r="T4" s="392"/>
    </row>
    <row r="5" spans="1:21" ht="19.899999999999999" customHeight="1" x14ac:dyDescent="0.25">
      <c r="A5" s="551" t="s">
        <v>118</v>
      </c>
      <c r="B5" s="552"/>
      <c r="C5" s="552"/>
      <c r="D5" s="552"/>
      <c r="E5" s="552"/>
      <c r="F5" s="552"/>
      <c r="G5" s="552"/>
      <c r="H5" s="553"/>
      <c r="J5" s="551" t="s">
        <v>118</v>
      </c>
      <c r="K5" s="552"/>
      <c r="L5" s="552"/>
      <c r="M5" s="552"/>
      <c r="N5" s="552"/>
      <c r="O5" s="552"/>
      <c r="P5" s="552"/>
      <c r="Q5" s="553"/>
    </row>
    <row r="6" spans="1:21" ht="15" customHeight="1" x14ac:dyDescent="0.25">
      <c r="A6" s="264" t="s">
        <v>74</v>
      </c>
      <c r="B6" s="265">
        <v>2.0073893196667729</v>
      </c>
      <c r="C6" s="217">
        <v>22.976914925000003</v>
      </c>
      <c r="D6" s="217">
        <v>22.524755391000003</v>
      </c>
      <c r="E6" s="217">
        <v>24.151670997999997</v>
      </c>
      <c r="F6" s="217">
        <v>17.119079061000004</v>
      </c>
      <c r="G6" s="217">
        <v>0</v>
      </c>
      <c r="H6" s="266" t="s">
        <v>75</v>
      </c>
      <c r="J6" s="264" t="s">
        <v>74</v>
      </c>
      <c r="K6" s="265">
        <v>-36.854841419466226</v>
      </c>
      <c r="L6" s="217">
        <v>3.6044818950000002</v>
      </c>
      <c r="M6" s="217">
        <v>5.7082474349999979</v>
      </c>
      <c r="N6" s="217">
        <v>1.3102812760000004</v>
      </c>
      <c r="O6" s="217">
        <v>1.1697185670000001</v>
      </c>
      <c r="P6" s="217">
        <v>0</v>
      </c>
      <c r="Q6" s="266" t="s">
        <v>75</v>
      </c>
    </row>
    <row r="7" spans="1:21" ht="15" customHeight="1" x14ac:dyDescent="0.25">
      <c r="A7" s="264" t="s">
        <v>76</v>
      </c>
      <c r="B7" s="265">
        <v>7.2437096839279764</v>
      </c>
      <c r="C7" s="217">
        <v>15.268160117000004</v>
      </c>
      <c r="D7" s="217">
        <v>14.236881735999999</v>
      </c>
      <c r="E7" s="217">
        <v>15.682081071000004</v>
      </c>
      <c r="F7" s="217">
        <v>13.230498456000003</v>
      </c>
      <c r="G7" s="217">
        <v>0</v>
      </c>
      <c r="H7" s="266" t="s">
        <v>77</v>
      </c>
      <c r="J7" s="264" t="s">
        <v>76</v>
      </c>
      <c r="K7" s="265">
        <v>87.156790233794027</v>
      </c>
      <c r="L7" s="217">
        <v>5.0698298390000005</v>
      </c>
      <c r="M7" s="217">
        <v>2.7088676999999999</v>
      </c>
      <c r="N7" s="217">
        <v>1.9847710670000001</v>
      </c>
      <c r="O7" s="217">
        <v>1.5776678010000003</v>
      </c>
      <c r="P7" s="217">
        <v>0</v>
      </c>
      <c r="Q7" s="266" t="s">
        <v>77</v>
      </c>
    </row>
    <row r="8" spans="1:21" ht="15" customHeight="1" x14ac:dyDescent="0.25">
      <c r="A8" s="264" t="s">
        <v>78</v>
      </c>
      <c r="B8" s="265">
        <v>39.618296512574233</v>
      </c>
      <c r="C8" s="217">
        <v>13.084551662999997</v>
      </c>
      <c r="D8" s="217">
        <v>9.3716597249999989</v>
      </c>
      <c r="E8" s="217">
        <v>5.7294709560000019</v>
      </c>
      <c r="F8" s="217">
        <v>5.9639504740000016</v>
      </c>
      <c r="G8" s="217">
        <v>0</v>
      </c>
      <c r="H8" s="266" t="s">
        <v>79</v>
      </c>
      <c r="J8" s="264" t="s">
        <v>78</v>
      </c>
      <c r="K8" s="265">
        <v>10.432399364183722</v>
      </c>
      <c r="L8" s="217">
        <v>0.79860972200000002</v>
      </c>
      <c r="M8" s="217">
        <v>0.72316614200000007</v>
      </c>
      <c r="N8" s="217">
        <v>0.56013615800000005</v>
      </c>
      <c r="O8" s="217">
        <v>0.80443858199999985</v>
      </c>
      <c r="P8" s="217">
        <v>0</v>
      </c>
      <c r="Q8" s="266" t="s">
        <v>79</v>
      </c>
    </row>
    <row r="9" spans="1:21" ht="15" customHeight="1" x14ac:dyDescent="0.25">
      <c r="A9" s="264" t="s">
        <v>80</v>
      </c>
      <c r="B9" s="265">
        <v>-8.601485753652657</v>
      </c>
      <c r="C9" s="217">
        <v>7.7521693409999974</v>
      </c>
      <c r="D9" s="217">
        <v>8.4817235869999994</v>
      </c>
      <c r="E9" s="217">
        <v>7.7339767840000002</v>
      </c>
      <c r="F9" s="217">
        <v>6.0997060620000001</v>
      </c>
      <c r="G9" s="217">
        <v>0</v>
      </c>
      <c r="H9" s="266" t="s">
        <v>81</v>
      </c>
      <c r="J9" s="264" t="s">
        <v>80</v>
      </c>
      <c r="K9" s="265">
        <v>4.6307755800166026</v>
      </c>
      <c r="L9" s="217">
        <v>1.7861950369999997</v>
      </c>
      <c r="M9" s="217">
        <v>1.7071411609999998</v>
      </c>
      <c r="N9" s="217">
        <v>2.1968182159999996</v>
      </c>
      <c r="O9" s="217">
        <v>1.945447607</v>
      </c>
      <c r="P9" s="217">
        <v>0</v>
      </c>
      <c r="Q9" s="266" t="s">
        <v>81</v>
      </c>
    </row>
    <row r="10" spans="1:21" ht="15" customHeight="1" x14ac:dyDescent="0.25">
      <c r="A10" s="264" t="s">
        <v>88</v>
      </c>
      <c r="B10" s="265">
        <v>-18.064389253255467</v>
      </c>
      <c r="C10" s="217">
        <v>6.4533857429999975</v>
      </c>
      <c r="D10" s="217">
        <v>7.8761672539999994</v>
      </c>
      <c r="E10" s="217">
        <v>8.7902639910000016</v>
      </c>
      <c r="F10" s="217">
        <v>5.7352800460000015</v>
      </c>
      <c r="G10" s="217">
        <v>0</v>
      </c>
      <c r="H10" s="266" t="s">
        <v>89</v>
      </c>
      <c r="J10" s="264" t="s">
        <v>88</v>
      </c>
      <c r="K10" s="265">
        <v>-32.065347380185074</v>
      </c>
      <c r="L10" s="217">
        <v>0.62512611500000004</v>
      </c>
      <c r="M10" s="217">
        <v>0.92018740200000015</v>
      </c>
      <c r="N10" s="217">
        <v>0.77516812899999998</v>
      </c>
      <c r="O10" s="217">
        <v>0.52371139500000019</v>
      </c>
      <c r="P10" s="217">
        <v>0</v>
      </c>
      <c r="Q10" s="266" t="s">
        <v>89</v>
      </c>
    </row>
    <row r="11" spans="1:21" ht="15" customHeight="1" x14ac:dyDescent="0.25">
      <c r="A11" s="264" t="s">
        <v>86</v>
      </c>
      <c r="B11" s="265">
        <v>1.2814423105100241</v>
      </c>
      <c r="C11" s="217">
        <v>0.30362611099999998</v>
      </c>
      <c r="D11" s="217">
        <v>0.29978454500000001</v>
      </c>
      <c r="E11" s="217">
        <v>0.30608727299999999</v>
      </c>
      <c r="F11" s="217">
        <v>0.15126703400000002</v>
      </c>
      <c r="G11" s="217">
        <v>0</v>
      </c>
      <c r="H11" s="266" t="s">
        <v>87</v>
      </c>
      <c r="J11" s="264" t="s">
        <v>86</v>
      </c>
      <c r="K11" s="265">
        <v>15.159202652174086</v>
      </c>
      <c r="L11" s="217">
        <v>0.744636874</v>
      </c>
      <c r="M11" s="217">
        <v>0.64661517000000002</v>
      </c>
      <c r="N11" s="217">
        <v>0.51773603300000004</v>
      </c>
      <c r="O11" s="217">
        <v>0.43410698400000003</v>
      </c>
      <c r="P11" s="217">
        <v>0</v>
      </c>
      <c r="Q11" s="266" t="s">
        <v>87</v>
      </c>
    </row>
    <row r="12" spans="1:21" ht="15" customHeight="1" x14ac:dyDescent="0.25">
      <c r="A12" s="264" t="s">
        <v>84</v>
      </c>
      <c r="B12" s="265">
        <v>21.919690518733752</v>
      </c>
      <c r="C12" s="217">
        <v>44.307244523000008</v>
      </c>
      <c r="D12" s="217">
        <v>36.341336115999994</v>
      </c>
      <c r="E12" s="217">
        <v>39.804394183999982</v>
      </c>
      <c r="F12" s="217">
        <v>50.667817882000008</v>
      </c>
      <c r="G12" s="217">
        <v>0</v>
      </c>
      <c r="H12" s="266" t="s">
        <v>85</v>
      </c>
      <c r="J12" s="264" t="s">
        <v>84</v>
      </c>
      <c r="K12" s="265">
        <v>39.023946040570642</v>
      </c>
      <c r="L12" s="217">
        <v>2.9617385209999996</v>
      </c>
      <c r="M12" s="217">
        <v>2.1303801290000002</v>
      </c>
      <c r="N12" s="217">
        <v>3.5038150570000002</v>
      </c>
      <c r="O12" s="217">
        <v>7.1982588610000011</v>
      </c>
      <c r="P12" s="217">
        <v>0</v>
      </c>
      <c r="Q12" s="266" t="s">
        <v>85</v>
      </c>
    </row>
    <row r="13" spans="1:21" ht="15" customHeight="1" x14ac:dyDescent="0.25">
      <c r="A13" s="264" t="s">
        <v>82</v>
      </c>
      <c r="B13" s="265">
        <v>-71.238995067928101</v>
      </c>
      <c r="C13" s="217">
        <v>1.149480251</v>
      </c>
      <c r="D13" s="217">
        <v>3.9966623340000003</v>
      </c>
      <c r="E13" s="217">
        <v>5.6811594639999967</v>
      </c>
      <c r="F13" s="217">
        <v>5.8653351020000004</v>
      </c>
      <c r="G13" s="217">
        <v>111.50985707999999</v>
      </c>
      <c r="H13" s="266" t="s">
        <v>83</v>
      </c>
      <c r="J13" s="264" t="s">
        <v>82</v>
      </c>
      <c r="K13" s="265">
        <v>-20.773041796388437</v>
      </c>
      <c r="L13" s="217">
        <v>5.6534051830000012</v>
      </c>
      <c r="M13" s="217">
        <v>7.1357089950000008</v>
      </c>
      <c r="N13" s="217">
        <v>12.963895607</v>
      </c>
      <c r="O13" s="217">
        <v>10.473352565999999</v>
      </c>
      <c r="P13" s="217">
        <v>24.672832602999996</v>
      </c>
      <c r="Q13" s="266" t="s">
        <v>83</v>
      </c>
    </row>
    <row r="14" spans="1:21" ht="15" customHeight="1" x14ac:dyDescent="0.25">
      <c r="A14" s="267" t="s">
        <v>48</v>
      </c>
      <c r="B14" s="268">
        <v>7.918785508590612</v>
      </c>
      <c r="C14" s="269">
        <v>111.29553267400001</v>
      </c>
      <c r="D14" s="269">
        <v>103.12897068800001</v>
      </c>
      <c r="E14" s="269">
        <v>107.87910472099998</v>
      </c>
      <c r="F14" s="269">
        <v>104.83293411700002</v>
      </c>
      <c r="G14" s="269">
        <v>111.50985707999999</v>
      </c>
      <c r="H14" s="270" t="s">
        <v>68</v>
      </c>
      <c r="J14" s="267" t="s">
        <v>48</v>
      </c>
      <c r="K14" s="268">
        <v>-2.0123829631960439</v>
      </c>
      <c r="L14" s="269">
        <v>21.244023186</v>
      </c>
      <c r="M14" s="269">
        <v>21.680314134</v>
      </c>
      <c r="N14" s="269">
        <v>23.812621542999999</v>
      </c>
      <c r="O14" s="269">
        <v>24.126702363</v>
      </c>
      <c r="P14" s="269">
        <v>24.672832602999996</v>
      </c>
      <c r="Q14" s="270" t="s">
        <v>68</v>
      </c>
    </row>
    <row r="15" spans="1:21" ht="21.6" customHeight="1" x14ac:dyDescent="0.25">
      <c r="A15" s="551" t="s">
        <v>95</v>
      </c>
      <c r="B15" s="552"/>
      <c r="C15" s="552"/>
      <c r="D15" s="552"/>
      <c r="E15" s="552"/>
      <c r="F15" s="552"/>
      <c r="G15" s="552"/>
      <c r="H15" s="553"/>
      <c r="J15" s="551" t="s">
        <v>95</v>
      </c>
      <c r="K15" s="552"/>
      <c r="L15" s="552"/>
      <c r="M15" s="552"/>
      <c r="N15" s="552"/>
      <c r="O15" s="552"/>
      <c r="P15" s="552"/>
      <c r="Q15" s="553"/>
    </row>
    <row r="16" spans="1:21" ht="15" customHeight="1" x14ac:dyDescent="0.25">
      <c r="A16" s="264" t="s">
        <v>74</v>
      </c>
      <c r="B16" s="265">
        <v>256.98363003771129</v>
      </c>
      <c r="C16" s="217">
        <v>1.3960715499999998</v>
      </c>
      <c r="D16" s="217">
        <v>0.39107438900000002</v>
      </c>
      <c r="E16" s="217">
        <v>1.7775520439999999</v>
      </c>
      <c r="F16" s="217">
        <v>3.9776634300000002</v>
      </c>
      <c r="G16" s="217">
        <v>0</v>
      </c>
      <c r="H16" s="266" t="s">
        <v>75</v>
      </c>
      <c r="J16" s="264" t="s">
        <v>74</v>
      </c>
      <c r="K16" s="265">
        <v>-30.607417441708858</v>
      </c>
      <c r="L16" s="217">
        <v>1.6141703360000001</v>
      </c>
      <c r="M16" s="217">
        <v>2.326142473</v>
      </c>
      <c r="N16" s="217">
        <v>0.40380999999999995</v>
      </c>
      <c r="O16" s="217">
        <v>0.601139549</v>
      </c>
      <c r="P16" s="217">
        <v>0</v>
      </c>
      <c r="Q16" s="266" t="s">
        <v>75</v>
      </c>
    </row>
    <row r="17" spans="1:17" ht="15" customHeight="1" x14ac:dyDescent="0.25">
      <c r="A17" s="264" t="s">
        <v>76</v>
      </c>
      <c r="B17" s="265">
        <v>113.01065728018408</v>
      </c>
      <c r="C17" s="217">
        <v>1.730527677</v>
      </c>
      <c r="D17" s="217">
        <v>0.81241366000000004</v>
      </c>
      <c r="E17" s="217">
        <v>2.7870798899999998</v>
      </c>
      <c r="F17" s="217">
        <v>5.1386908709999997</v>
      </c>
      <c r="G17" s="217">
        <v>0</v>
      </c>
      <c r="H17" s="266" t="s">
        <v>77</v>
      </c>
      <c r="J17" s="264" t="s">
        <v>76</v>
      </c>
      <c r="K17" s="265">
        <v>207.64463436272956</v>
      </c>
      <c r="L17" s="217">
        <v>1.1114155139999999</v>
      </c>
      <c r="M17" s="217">
        <v>0.36126601599999997</v>
      </c>
      <c r="N17" s="217">
        <v>0.28276709899999997</v>
      </c>
      <c r="O17" s="217">
        <v>0.56006256600000004</v>
      </c>
      <c r="P17" s="217">
        <v>0</v>
      </c>
      <c r="Q17" s="266" t="s">
        <v>77</v>
      </c>
    </row>
    <row r="18" spans="1:17" ht="15" customHeight="1" x14ac:dyDescent="0.25">
      <c r="A18" s="264" t="s">
        <v>78</v>
      </c>
      <c r="B18" s="265">
        <v>332.18153186720764</v>
      </c>
      <c r="C18" s="217">
        <v>5.2740966089999999</v>
      </c>
      <c r="D18" s="217">
        <v>1.2203428930000002</v>
      </c>
      <c r="E18" s="217">
        <v>0.61696575099999984</v>
      </c>
      <c r="F18" s="217">
        <v>1.538402585</v>
      </c>
      <c r="G18" s="217">
        <v>0</v>
      </c>
      <c r="H18" s="266" t="s">
        <v>79</v>
      </c>
      <c r="J18" s="264" t="s">
        <v>78</v>
      </c>
      <c r="K18" s="265">
        <v>7.1238875867210449</v>
      </c>
      <c r="L18" s="217">
        <v>0.26227572999999998</v>
      </c>
      <c r="M18" s="217">
        <v>0.24483402899999998</v>
      </c>
      <c r="N18" s="217">
        <v>0.392321062</v>
      </c>
      <c r="O18" s="217">
        <v>0.241349856</v>
      </c>
      <c r="P18" s="217">
        <v>0</v>
      </c>
      <c r="Q18" s="266" t="s">
        <v>79</v>
      </c>
    </row>
    <row r="19" spans="1:17" ht="15" customHeight="1" x14ac:dyDescent="0.25">
      <c r="A19" s="264" t="s">
        <v>80</v>
      </c>
      <c r="B19" s="265">
        <v>-96.122337333956068</v>
      </c>
      <c r="C19" s="217">
        <v>8.961646899999999E-2</v>
      </c>
      <c r="D19" s="217">
        <v>2.3110950260000003</v>
      </c>
      <c r="E19" s="217">
        <v>1.3674375940000001</v>
      </c>
      <c r="F19" s="217">
        <v>1.4011701029999999</v>
      </c>
      <c r="G19" s="217">
        <v>0</v>
      </c>
      <c r="H19" s="266" t="s">
        <v>81</v>
      </c>
      <c r="J19" s="264" t="s">
        <v>80</v>
      </c>
      <c r="K19" s="265">
        <v>-15.405481519062983</v>
      </c>
      <c r="L19" s="217">
        <v>0.31482125999999999</v>
      </c>
      <c r="M19" s="217">
        <v>0.37215326200000004</v>
      </c>
      <c r="N19" s="217">
        <v>9.4900000000000012E-2</v>
      </c>
      <c r="O19" s="217">
        <v>0.23068470000000005</v>
      </c>
      <c r="P19" s="217">
        <v>0</v>
      </c>
      <c r="Q19" s="266" t="s">
        <v>81</v>
      </c>
    </row>
    <row r="20" spans="1:17" ht="15" customHeight="1" x14ac:dyDescent="0.25">
      <c r="A20" s="264" t="s">
        <v>88</v>
      </c>
      <c r="B20" s="265">
        <v>-24.656817864648705</v>
      </c>
      <c r="C20" s="217">
        <v>2.1953923290000001</v>
      </c>
      <c r="D20" s="217">
        <v>2.9138566579999998</v>
      </c>
      <c r="E20" s="217">
        <v>4.3287465330000003</v>
      </c>
      <c r="F20" s="217">
        <v>5.005046769999999</v>
      </c>
      <c r="G20" s="217">
        <v>0</v>
      </c>
      <c r="H20" s="266" t="s">
        <v>89</v>
      </c>
      <c r="J20" s="264" t="s">
        <v>88</v>
      </c>
      <c r="K20" s="265">
        <v>-92.212356595413326</v>
      </c>
      <c r="L20" s="217">
        <v>1.5467583E-2</v>
      </c>
      <c r="M20" s="217">
        <v>0.19861699099999999</v>
      </c>
      <c r="N20" s="217">
        <v>4.3465308000000001E-2</v>
      </c>
      <c r="O20" s="217">
        <v>0.45480000000000004</v>
      </c>
      <c r="P20" s="217">
        <v>0</v>
      </c>
      <c r="Q20" s="266" t="s">
        <v>89</v>
      </c>
    </row>
    <row r="21" spans="1:17" ht="15" customHeight="1" x14ac:dyDescent="0.25">
      <c r="A21" s="264" t="s">
        <v>86</v>
      </c>
      <c r="B21" s="265">
        <v>13.035125910978701</v>
      </c>
      <c r="C21" s="217">
        <v>3.3899231999999994E-2</v>
      </c>
      <c r="D21" s="217">
        <v>2.9989998E-2</v>
      </c>
      <c r="E21" s="217">
        <v>0</v>
      </c>
      <c r="F21" s="217">
        <v>2.5365963999999998E-2</v>
      </c>
      <c r="G21" s="217">
        <v>0</v>
      </c>
      <c r="H21" s="266" t="s">
        <v>87</v>
      </c>
      <c r="J21" s="264" t="s">
        <v>86</v>
      </c>
      <c r="K21" s="265">
        <v>231.40328287984528</v>
      </c>
      <c r="L21" s="217">
        <v>0.28789389599999998</v>
      </c>
      <c r="M21" s="217">
        <v>8.6871166E-2</v>
      </c>
      <c r="N21" s="217">
        <v>7.6427999999999996E-2</v>
      </c>
      <c r="O21" s="217">
        <v>0.213593111</v>
      </c>
      <c r="P21" s="217">
        <v>0</v>
      </c>
      <c r="Q21" s="266" t="s">
        <v>87</v>
      </c>
    </row>
    <row r="22" spans="1:17" ht="15" customHeight="1" x14ac:dyDescent="0.25">
      <c r="A22" s="264" t="s">
        <v>84</v>
      </c>
      <c r="B22" s="265">
        <v>-56.830105870350557</v>
      </c>
      <c r="C22" s="217">
        <v>2.3611254009999998</v>
      </c>
      <c r="D22" s="217">
        <v>5.4693796419999998</v>
      </c>
      <c r="E22" s="217">
        <v>3.9657668719999997</v>
      </c>
      <c r="F22" s="217">
        <v>6.7906743370000004</v>
      </c>
      <c r="G22" s="217">
        <v>0</v>
      </c>
      <c r="H22" s="266" t="s">
        <v>85</v>
      </c>
      <c r="J22" s="264" t="s">
        <v>84</v>
      </c>
      <c r="K22" s="265">
        <v>102.36514898758772</v>
      </c>
      <c r="L22" s="217">
        <v>1.5624405809999997</v>
      </c>
      <c r="M22" s="217">
        <v>0.77208975400000013</v>
      </c>
      <c r="N22" s="217">
        <v>0.72702631699999998</v>
      </c>
      <c r="O22" s="217">
        <v>1.7308062510000004</v>
      </c>
      <c r="P22" s="217">
        <v>0</v>
      </c>
      <c r="Q22" s="266" t="s">
        <v>85</v>
      </c>
    </row>
    <row r="23" spans="1:17" ht="15" customHeight="1" x14ac:dyDescent="0.25">
      <c r="A23" s="264" t="s">
        <v>82</v>
      </c>
      <c r="B23" s="265">
        <v>-54.13678532148505</v>
      </c>
      <c r="C23" s="217">
        <v>0.389322102</v>
      </c>
      <c r="D23" s="217">
        <v>0.84887660999999981</v>
      </c>
      <c r="E23" s="217">
        <v>0.71159405600000003</v>
      </c>
      <c r="F23" s="217">
        <v>1.3550871509999998</v>
      </c>
      <c r="G23" s="217">
        <v>26.568417923000013</v>
      </c>
      <c r="H23" s="266" t="s">
        <v>83</v>
      </c>
      <c r="J23" s="264" t="s">
        <v>82</v>
      </c>
      <c r="K23" s="265">
        <v>74.515454768928237</v>
      </c>
      <c r="L23" s="217">
        <v>0.35496443499999997</v>
      </c>
      <c r="M23" s="217">
        <v>0.20339999999999997</v>
      </c>
      <c r="N23" s="217">
        <v>2.7463037450000001</v>
      </c>
      <c r="O23" s="217">
        <v>0.843400174</v>
      </c>
      <c r="P23" s="217">
        <v>6.7439841889999963</v>
      </c>
      <c r="Q23" s="266" t="s">
        <v>83</v>
      </c>
    </row>
    <row r="24" spans="1:17" ht="15" customHeight="1" x14ac:dyDescent="0.25">
      <c r="A24" s="267" t="s">
        <v>48</v>
      </c>
      <c r="B24" s="268">
        <v>-3.7649240540153728</v>
      </c>
      <c r="C24" s="269">
        <v>13.470051368999998</v>
      </c>
      <c r="D24" s="269">
        <v>13.997028876</v>
      </c>
      <c r="E24" s="269">
        <v>15.555142739999997</v>
      </c>
      <c r="F24" s="269">
        <v>25.232101211</v>
      </c>
      <c r="G24" s="269">
        <v>26.568417923000013</v>
      </c>
      <c r="H24" s="270" t="s">
        <v>68</v>
      </c>
      <c r="J24" s="267" t="s">
        <v>48</v>
      </c>
      <c r="K24" s="268">
        <v>20.9857003795486</v>
      </c>
      <c r="L24" s="269">
        <v>5.5234493349999996</v>
      </c>
      <c r="M24" s="269">
        <v>4.5653736910000005</v>
      </c>
      <c r="N24" s="269">
        <v>4.7670215309999993</v>
      </c>
      <c r="O24" s="269">
        <v>4.8758362070000008</v>
      </c>
      <c r="P24" s="269">
        <v>6.7439841889999963</v>
      </c>
      <c r="Q24" s="270" t="s">
        <v>68</v>
      </c>
    </row>
    <row r="25" spans="1:17" ht="20.25" x14ac:dyDescent="0.25">
      <c r="A25" s="551" t="s">
        <v>98</v>
      </c>
      <c r="B25" s="552"/>
      <c r="C25" s="552"/>
      <c r="D25" s="552"/>
      <c r="E25" s="552"/>
      <c r="F25" s="552"/>
      <c r="G25" s="552"/>
      <c r="H25" s="553"/>
      <c r="J25" s="551" t="s">
        <v>98</v>
      </c>
      <c r="K25" s="552"/>
      <c r="L25" s="552"/>
      <c r="M25" s="552"/>
      <c r="N25" s="552"/>
      <c r="O25" s="552"/>
      <c r="P25" s="552"/>
      <c r="Q25" s="553"/>
    </row>
    <row r="26" spans="1:17" ht="15" customHeight="1" x14ac:dyDescent="0.25">
      <c r="A26" s="264" t="s">
        <v>74</v>
      </c>
      <c r="B26" s="265" t="e">
        <v>#DIV/0!</v>
      </c>
      <c r="C26" s="217">
        <v>6.02</v>
      </c>
      <c r="D26" s="217">
        <v>0</v>
      </c>
      <c r="E26" s="217">
        <v>0.88212900000000005</v>
      </c>
      <c r="F26" s="217">
        <v>3.7845979999999999</v>
      </c>
      <c r="G26" s="217">
        <v>0</v>
      </c>
      <c r="H26" s="266" t="s">
        <v>75</v>
      </c>
      <c r="J26" s="264" t="s">
        <v>74</v>
      </c>
      <c r="K26" s="265" t="s">
        <v>121</v>
      </c>
      <c r="L26" s="217">
        <v>0.765544</v>
      </c>
      <c r="M26" s="217">
        <v>0</v>
      </c>
      <c r="N26" s="217">
        <v>0</v>
      </c>
      <c r="O26" s="217">
        <v>0.25778600000000002</v>
      </c>
      <c r="P26" s="217">
        <v>0</v>
      </c>
      <c r="Q26" s="266" t="s">
        <v>75</v>
      </c>
    </row>
    <row r="27" spans="1:17" ht="15" customHeight="1" x14ac:dyDescent="0.25">
      <c r="A27" s="264" t="s">
        <v>76</v>
      </c>
      <c r="B27" s="265">
        <v>105.60595770413038</v>
      </c>
      <c r="C27" s="217">
        <v>133.22933799999998</v>
      </c>
      <c r="D27" s="217">
        <v>64.798383999999999</v>
      </c>
      <c r="E27" s="217">
        <v>86.075419999999994</v>
      </c>
      <c r="F27" s="217">
        <v>10.909369999999999</v>
      </c>
      <c r="G27" s="217">
        <v>0</v>
      </c>
      <c r="H27" s="266" t="s">
        <v>77</v>
      </c>
      <c r="J27" s="264" t="s">
        <v>76</v>
      </c>
      <c r="K27" s="265" t="s">
        <v>121</v>
      </c>
      <c r="L27" s="217">
        <v>0</v>
      </c>
      <c r="M27" s="217">
        <v>0</v>
      </c>
      <c r="N27" s="217">
        <v>0</v>
      </c>
      <c r="O27" s="217">
        <v>0</v>
      </c>
      <c r="P27" s="217">
        <v>0</v>
      </c>
      <c r="Q27" s="266" t="s">
        <v>77</v>
      </c>
    </row>
    <row r="28" spans="1:17" ht="15" customHeight="1" x14ac:dyDescent="0.25">
      <c r="A28" s="264" t="s">
        <v>78</v>
      </c>
      <c r="B28" s="265">
        <v>215.02119637064408</v>
      </c>
      <c r="C28" s="217">
        <v>66.526925999999989</v>
      </c>
      <c r="D28" s="217">
        <v>21.118238000000002</v>
      </c>
      <c r="E28" s="217">
        <v>18.069551999999998</v>
      </c>
      <c r="F28" s="217">
        <v>31.903732999999999</v>
      </c>
      <c r="G28" s="217">
        <v>0</v>
      </c>
      <c r="H28" s="266" t="s">
        <v>79</v>
      </c>
      <c r="J28" s="264" t="s">
        <v>78</v>
      </c>
      <c r="K28" s="265" t="s">
        <v>121</v>
      </c>
      <c r="L28" s="217">
        <v>0</v>
      </c>
      <c r="M28" s="217">
        <v>0</v>
      </c>
      <c r="N28" s="217">
        <v>0</v>
      </c>
      <c r="O28" s="217">
        <v>0</v>
      </c>
      <c r="P28" s="217">
        <v>0</v>
      </c>
      <c r="Q28" s="266" t="s">
        <v>79</v>
      </c>
    </row>
    <row r="29" spans="1:17" ht="15" customHeight="1" x14ac:dyDescent="0.25">
      <c r="A29" s="264" t="s">
        <v>80</v>
      </c>
      <c r="B29" s="265">
        <v>-18.638242907519864</v>
      </c>
      <c r="C29" s="217">
        <v>3.5916570000000001</v>
      </c>
      <c r="D29" s="217">
        <v>4.4144290000000002</v>
      </c>
      <c r="E29" s="217">
        <v>3.4256259999999998</v>
      </c>
      <c r="F29" s="217">
        <v>0</v>
      </c>
      <c r="G29" s="217">
        <v>0</v>
      </c>
      <c r="H29" s="266" t="s">
        <v>81</v>
      </c>
      <c r="J29" s="264" t="s">
        <v>80</v>
      </c>
      <c r="K29" s="265" t="s">
        <v>121</v>
      </c>
      <c r="L29" s="217">
        <v>0</v>
      </c>
      <c r="M29" s="217">
        <v>0</v>
      </c>
      <c r="N29" s="217">
        <v>0</v>
      </c>
      <c r="O29" s="217">
        <v>0</v>
      </c>
      <c r="P29" s="217">
        <v>0</v>
      </c>
      <c r="Q29" s="266" t="s">
        <v>81</v>
      </c>
    </row>
    <row r="30" spans="1:17" ht="15" customHeight="1" x14ac:dyDescent="0.25">
      <c r="A30" s="264" t="s">
        <v>88</v>
      </c>
      <c r="B30" s="265">
        <v>25.039045798587967</v>
      </c>
      <c r="C30" s="217">
        <v>46.689735999999996</v>
      </c>
      <c r="D30" s="217">
        <v>37.340125</v>
      </c>
      <c r="E30" s="217">
        <v>19.010352000000001</v>
      </c>
      <c r="F30" s="217">
        <v>17.680492000000001</v>
      </c>
      <c r="G30" s="217">
        <v>0</v>
      </c>
      <c r="H30" s="266" t="s">
        <v>89</v>
      </c>
      <c r="J30" s="264" t="s">
        <v>88</v>
      </c>
      <c r="K30" s="265" t="s">
        <v>121</v>
      </c>
      <c r="L30" s="217">
        <v>0</v>
      </c>
      <c r="M30" s="217">
        <v>0</v>
      </c>
      <c r="N30" s="217">
        <v>0</v>
      </c>
      <c r="O30" s="217">
        <v>0</v>
      </c>
      <c r="P30" s="217">
        <v>0</v>
      </c>
      <c r="Q30" s="266" t="s">
        <v>89</v>
      </c>
    </row>
    <row r="31" spans="1:17" ht="15" customHeight="1" x14ac:dyDescent="0.25">
      <c r="A31" s="264" t="s">
        <v>86</v>
      </c>
      <c r="B31" s="265" t="e">
        <v>#DIV/0!</v>
      </c>
      <c r="C31" s="217">
        <v>0</v>
      </c>
      <c r="D31" s="217">
        <v>0</v>
      </c>
      <c r="E31" s="217">
        <v>6.6137040000000002</v>
      </c>
      <c r="F31" s="217">
        <v>0</v>
      </c>
      <c r="G31" s="217">
        <v>0</v>
      </c>
      <c r="H31" s="266" t="s">
        <v>87</v>
      </c>
      <c r="J31" s="264" t="s">
        <v>86</v>
      </c>
      <c r="K31" s="265" t="s">
        <v>121</v>
      </c>
      <c r="L31" s="217">
        <v>0</v>
      </c>
      <c r="M31" s="217">
        <v>0</v>
      </c>
      <c r="N31" s="217">
        <v>0</v>
      </c>
      <c r="O31" s="217">
        <v>0</v>
      </c>
      <c r="P31" s="217">
        <v>0</v>
      </c>
      <c r="Q31" s="266" t="s">
        <v>87</v>
      </c>
    </row>
    <row r="32" spans="1:17" ht="15" customHeight="1" x14ac:dyDescent="0.25">
      <c r="A32" s="264" t="s">
        <v>84</v>
      </c>
      <c r="B32" s="265">
        <v>-11.752515958017907</v>
      </c>
      <c r="C32" s="217">
        <v>20.573038</v>
      </c>
      <c r="D32" s="217">
        <v>23.312889000000002</v>
      </c>
      <c r="E32" s="217">
        <v>24.898118</v>
      </c>
      <c r="F32" s="217">
        <v>22.342398000000003</v>
      </c>
      <c r="G32" s="217">
        <v>0</v>
      </c>
      <c r="H32" s="266" t="s">
        <v>85</v>
      </c>
      <c r="J32" s="264" t="s">
        <v>84</v>
      </c>
      <c r="K32" s="265" t="s">
        <v>121</v>
      </c>
      <c r="L32" s="217">
        <v>0</v>
      </c>
      <c r="M32" s="217">
        <v>0</v>
      </c>
      <c r="N32" s="217">
        <v>7.3579999999999997</v>
      </c>
      <c r="O32" s="217">
        <v>0</v>
      </c>
      <c r="P32" s="217">
        <v>0</v>
      </c>
      <c r="Q32" s="266" t="s">
        <v>85</v>
      </c>
    </row>
    <row r="33" spans="1:18" ht="15" customHeight="1" x14ac:dyDescent="0.25">
      <c r="A33" s="264" t="s">
        <v>82</v>
      </c>
      <c r="B33" s="265">
        <v>436.99376894554604</v>
      </c>
      <c r="C33" s="217">
        <v>7.9682250000000003</v>
      </c>
      <c r="D33" s="217">
        <v>1.4838580000000001</v>
      </c>
      <c r="E33" s="217">
        <v>34.397838000000007</v>
      </c>
      <c r="F33" s="217">
        <v>7.1520170000000007</v>
      </c>
      <c r="G33" s="217">
        <v>86.790647000000007</v>
      </c>
      <c r="H33" s="266" t="s">
        <v>83</v>
      </c>
      <c r="J33" s="264" t="s">
        <v>82</v>
      </c>
      <c r="K33" s="265" t="s">
        <v>121</v>
      </c>
      <c r="L33" s="217">
        <v>0</v>
      </c>
      <c r="M33" s="217">
        <v>0</v>
      </c>
      <c r="N33" s="217">
        <v>0.59054399999999996</v>
      </c>
      <c r="O33" s="217">
        <v>0</v>
      </c>
      <c r="P33" s="217">
        <v>155.94268100000002</v>
      </c>
      <c r="Q33" s="266" t="s">
        <v>83</v>
      </c>
    </row>
    <row r="34" spans="1:18" ht="15" customHeight="1" x14ac:dyDescent="0.25">
      <c r="A34" s="267" t="s">
        <v>48</v>
      </c>
      <c r="B34" s="268">
        <v>86.661505187553416</v>
      </c>
      <c r="C34" s="269">
        <v>284.59891999999996</v>
      </c>
      <c r="D34" s="269">
        <v>152.46792300000001</v>
      </c>
      <c r="E34" s="269">
        <v>193.37273900000002</v>
      </c>
      <c r="F34" s="269">
        <v>93.772608000000005</v>
      </c>
      <c r="G34" s="269">
        <v>86.790647000000007</v>
      </c>
      <c r="H34" s="270" t="s">
        <v>68</v>
      </c>
      <c r="J34" s="267" t="s">
        <v>48</v>
      </c>
      <c r="K34" s="268" t="s">
        <v>121</v>
      </c>
      <c r="L34" s="269">
        <v>0.765544</v>
      </c>
      <c r="M34" s="269">
        <v>0</v>
      </c>
      <c r="N34" s="269">
        <v>7.9485440000000001</v>
      </c>
      <c r="O34" s="269">
        <v>0.25778600000000002</v>
      </c>
      <c r="P34" s="269">
        <v>155.94268100000002</v>
      </c>
      <c r="Q34" s="270" t="s">
        <v>68</v>
      </c>
    </row>
    <row r="35" spans="1:18" ht="19.899999999999999" customHeight="1" x14ac:dyDescent="0.25">
      <c r="A35" s="551" t="s">
        <v>99</v>
      </c>
      <c r="B35" s="552"/>
      <c r="C35" s="552"/>
      <c r="D35" s="552"/>
      <c r="E35" s="552"/>
      <c r="F35" s="552"/>
      <c r="G35" s="552"/>
      <c r="H35" s="553"/>
      <c r="J35" s="551" t="s">
        <v>99</v>
      </c>
      <c r="K35" s="552"/>
      <c r="L35" s="552"/>
      <c r="M35" s="552"/>
      <c r="N35" s="552"/>
      <c r="O35" s="552"/>
      <c r="P35" s="552"/>
      <c r="Q35" s="553"/>
    </row>
    <row r="36" spans="1:18" ht="15" customHeight="1" x14ac:dyDescent="0.25">
      <c r="A36" s="264" t="s">
        <v>74</v>
      </c>
      <c r="B36" s="265">
        <v>1546.166853343932</v>
      </c>
      <c r="C36" s="217">
        <v>9.1121920000000021</v>
      </c>
      <c r="D36" s="217">
        <v>0.55354000000000003</v>
      </c>
      <c r="E36" s="217">
        <v>5.3452440000000001</v>
      </c>
      <c r="F36" s="217">
        <v>6.4854510000000003</v>
      </c>
      <c r="G36" s="217">
        <v>0</v>
      </c>
      <c r="H36" s="266" t="s">
        <v>75</v>
      </c>
      <c r="J36" s="264" t="s">
        <v>74</v>
      </c>
      <c r="K36" s="265" t="s">
        <v>121</v>
      </c>
      <c r="L36" s="217">
        <v>0</v>
      </c>
      <c r="M36" s="217">
        <v>0</v>
      </c>
      <c r="N36" s="217">
        <v>0</v>
      </c>
      <c r="O36" s="217">
        <v>0</v>
      </c>
      <c r="P36" s="217">
        <v>0</v>
      </c>
      <c r="Q36" s="266" t="s">
        <v>75</v>
      </c>
    </row>
    <row r="37" spans="1:18" ht="15" customHeight="1" x14ac:dyDescent="0.25">
      <c r="A37" s="264" t="s">
        <v>76</v>
      </c>
      <c r="B37" s="265">
        <v>297.45706164948143</v>
      </c>
      <c r="C37" s="217">
        <v>51.685519000000006</v>
      </c>
      <c r="D37" s="217">
        <v>13.004051</v>
      </c>
      <c r="E37" s="217">
        <v>24.517147999999999</v>
      </c>
      <c r="F37" s="217">
        <v>34.802684999999997</v>
      </c>
      <c r="G37" s="217">
        <v>0</v>
      </c>
      <c r="H37" s="266" t="s">
        <v>77</v>
      </c>
      <c r="J37" s="264" t="s">
        <v>76</v>
      </c>
      <c r="K37" s="265" t="s">
        <v>121</v>
      </c>
      <c r="L37" s="217">
        <v>0</v>
      </c>
      <c r="M37" s="217">
        <v>0</v>
      </c>
      <c r="N37" s="217">
        <v>0</v>
      </c>
      <c r="O37" s="217">
        <v>0</v>
      </c>
      <c r="P37" s="217">
        <v>0</v>
      </c>
      <c r="Q37" s="266" t="s">
        <v>77</v>
      </c>
    </row>
    <row r="38" spans="1:18" ht="15" customHeight="1" x14ac:dyDescent="0.25">
      <c r="A38" s="264" t="s">
        <v>78</v>
      </c>
      <c r="B38" s="265">
        <v>195.16566248336932</v>
      </c>
      <c r="C38" s="217">
        <v>61.402748999999993</v>
      </c>
      <c r="D38" s="217">
        <v>20.802809000000007</v>
      </c>
      <c r="E38" s="217">
        <v>19.510736000000001</v>
      </c>
      <c r="F38" s="217">
        <v>34.894010999999999</v>
      </c>
      <c r="G38" s="217">
        <v>0</v>
      </c>
      <c r="H38" s="266" t="s">
        <v>79</v>
      </c>
      <c r="J38" s="264" t="s">
        <v>78</v>
      </c>
      <c r="K38" s="265" t="s">
        <v>121</v>
      </c>
      <c r="L38" s="217">
        <v>0</v>
      </c>
      <c r="M38" s="217">
        <v>0</v>
      </c>
      <c r="N38" s="217">
        <v>0</v>
      </c>
      <c r="O38" s="217">
        <v>0</v>
      </c>
      <c r="P38" s="217">
        <v>0</v>
      </c>
      <c r="Q38" s="266" t="s">
        <v>79</v>
      </c>
    </row>
    <row r="39" spans="1:18" ht="15" customHeight="1" x14ac:dyDescent="0.25">
      <c r="A39" s="264" t="s">
        <v>80</v>
      </c>
      <c r="B39" s="265">
        <v>85.836368965989649</v>
      </c>
      <c r="C39" s="217">
        <v>6.3080390000000008</v>
      </c>
      <c r="D39" s="217">
        <v>3.3944049999999999</v>
      </c>
      <c r="E39" s="217">
        <v>5.498011</v>
      </c>
      <c r="F39" s="217">
        <v>6.1621709999999998</v>
      </c>
      <c r="G39" s="217">
        <v>0</v>
      </c>
      <c r="H39" s="266" t="s">
        <v>81</v>
      </c>
      <c r="J39" s="264" t="s">
        <v>80</v>
      </c>
      <c r="K39" s="265" t="s">
        <v>121</v>
      </c>
      <c r="L39" s="217">
        <v>0</v>
      </c>
      <c r="M39" s="217">
        <v>0</v>
      </c>
      <c r="N39" s="217">
        <v>0</v>
      </c>
      <c r="O39" s="217">
        <v>0</v>
      </c>
      <c r="P39" s="217">
        <v>0</v>
      </c>
      <c r="Q39" s="266" t="s">
        <v>81</v>
      </c>
    </row>
    <row r="40" spans="1:18" ht="15" customHeight="1" x14ac:dyDescent="0.25">
      <c r="A40" s="264" t="s">
        <v>88</v>
      </c>
      <c r="B40" s="265">
        <v>4.6079266931433009</v>
      </c>
      <c r="C40" s="217">
        <v>13.490392</v>
      </c>
      <c r="D40" s="217">
        <v>12.896147000000001</v>
      </c>
      <c r="E40" s="217">
        <v>1.0749059999999999</v>
      </c>
      <c r="F40" s="217">
        <v>2.5981879999999999</v>
      </c>
      <c r="G40" s="217">
        <v>0</v>
      </c>
      <c r="H40" s="266" t="s">
        <v>89</v>
      </c>
      <c r="J40" s="264" t="s">
        <v>88</v>
      </c>
      <c r="K40" s="265" t="s">
        <v>121</v>
      </c>
      <c r="L40" s="217">
        <v>0</v>
      </c>
      <c r="M40" s="217">
        <v>0</v>
      </c>
      <c r="N40" s="217">
        <v>0</v>
      </c>
      <c r="O40" s="217">
        <v>0</v>
      </c>
      <c r="P40" s="217">
        <v>0</v>
      </c>
      <c r="Q40" s="266" t="s">
        <v>89</v>
      </c>
    </row>
    <row r="41" spans="1:18" ht="15" customHeight="1" x14ac:dyDescent="0.25">
      <c r="A41" s="264" t="s">
        <v>86</v>
      </c>
      <c r="B41" s="265">
        <v>-44.674732161085025</v>
      </c>
      <c r="C41" s="217">
        <v>0.12465999999999999</v>
      </c>
      <c r="D41" s="217">
        <v>0.22532199999999999</v>
      </c>
      <c r="E41" s="217">
        <v>13.522163000000001</v>
      </c>
      <c r="F41" s="217">
        <v>0</v>
      </c>
      <c r="G41" s="217">
        <v>0</v>
      </c>
      <c r="H41" s="266" t="s">
        <v>87</v>
      </c>
      <c r="J41" s="264" t="s">
        <v>86</v>
      </c>
      <c r="K41" s="265" t="s">
        <v>121</v>
      </c>
      <c r="L41" s="217">
        <v>0</v>
      </c>
      <c r="M41" s="217">
        <v>0</v>
      </c>
      <c r="N41" s="217">
        <v>0</v>
      </c>
      <c r="O41" s="217">
        <v>0</v>
      </c>
      <c r="P41" s="217">
        <v>0</v>
      </c>
      <c r="Q41" s="266" t="s">
        <v>87</v>
      </c>
    </row>
    <row r="42" spans="1:18" ht="15" customHeight="1" x14ac:dyDescent="0.25">
      <c r="A42" s="264" t="s">
        <v>84</v>
      </c>
      <c r="B42" s="265">
        <v>67.508029367452778</v>
      </c>
      <c r="C42" s="217">
        <v>70.416285000000002</v>
      </c>
      <c r="D42" s="217">
        <v>42.037558000000004</v>
      </c>
      <c r="E42" s="217">
        <v>79.531384000000003</v>
      </c>
      <c r="F42" s="217">
        <v>173.82297999999997</v>
      </c>
      <c r="G42" s="217">
        <v>0</v>
      </c>
      <c r="H42" s="266" t="s">
        <v>85</v>
      </c>
      <c r="J42" s="264" t="s">
        <v>84</v>
      </c>
      <c r="K42" s="265" t="s">
        <v>121</v>
      </c>
      <c r="L42" s="217">
        <v>0</v>
      </c>
      <c r="M42" s="217">
        <v>0</v>
      </c>
      <c r="N42" s="217">
        <v>7.4080349999999999</v>
      </c>
      <c r="O42" s="217">
        <v>8.3406999999999995E-2</v>
      </c>
      <c r="P42" s="217">
        <v>0</v>
      </c>
      <c r="Q42" s="266" t="s">
        <v>85</v>
      </c>
    </row>
    <row r="43" spans="1:18" ht="15" customHeight="1" x14ac:dyDescent="0.25">
      <c r="A43" s="264" t="s">
        <v>82</v>
      </c>
      <c r="B43" s="265">
        <v>-66.836131089898842</v>
      </c>
      <c r="C43" s="217">
        <v>82.192623000000012</v>
      </c>
      <c r="D43" s="217">
        <v>247.83785999999995</v>
      </c>
      <c r="E43" s="217">
        <v>204.89911399999997</v>
      </c>
      <c r="F43" s="217">
        <v>42.523057000000001</v>
      </c>
      <c r="G43" s="217">
        <v>468.84169799999995</v>
      </c>
      <c r="H43" s="266" t="s">
        <v>83</v>
      </c>
      <c r="J43" s="264" t="s">
        <v>82</v>
      </c>
      <c r="K43" s="265" t="s">
        <v>121</v>
      </c>
      <c r="L43" s="217">
        <v>0</v>
      </c>
      <c r="M43" s="217">
        <v>0</v>
      </c>
      <c r="N43" s="217">
        <v>0</v>
      </c>
      <c r="O43" s="217">
        <v>0</v>
      </c>
      <c r="P43" s="217">
        <v>0</v>
      </c>
      <c r="Q43" s="266" t="s">
        <v>83</v>
      </c>
    </row>
    <row r="44" spans="1:18" ht="15" customHeight="1" x14ac:dyDescent="0.25">
      <c r="A44" s="271" t="s">
        <v>48</v>
      </c>
      <c r="B44" s="272">
        <v>-13.505210415800338</v>
      </c>
      <c r="C44" s="273">
        <v>294.73245900000006</v>
      </c>
      <c r="D44" s="273">
        <v>340.75169199999993</v>
      </c>
      <c r="E44" s="273">
        <v>353.89870599999995</v>
      </c>
      <c r="F44" s="273">
        <v>301.28854299999995</v>
      </c>
      <c r="G44" s="273">
        <v>468.84169799999995</v>
      </c>
      <c r="H44" s="274" t="s">
        <v>68</v>
      </c>
      <c r="J44" s="271" t="s">
        <v>48</v>
      </c>
      <c r="K44" s="273" t="s">
        <v>121</v>
      </c>
      <c r="L44" s="273">
        <v>0</v>
      </c>
      <c r="M44" s="273">
        <v>0</v>
      </c>
      <c r="N44" s="273">
        <v>7.4080349999999999</v>
      </c>
      <c r="O44" s="273">
        <v>8.3406999999999995E-2</v>
      </c>
      <c r="P44" s="273">
        <v>0</v>
      </c>
      <c r="Q44" s="274" t="s">
        <v>68</v>
      </c>
    </row>
    <row r="45" spans="1:18" customFormat="1" ht="18.75" x14ac:dyDescent="0.25">
      <c r="A45" s="193" t="s">
        <v>70</v>
      </c>
      <c r="B45" s="167"/>
      <c r="C45" s="185"/>
      <c r="D45" s="167"/>
      <c r="E45" s="167"/>
      <c r="F45" s="167"/>
      <c r="G45" s="167"/>
      <c r="H45" s="106"/>
      <c r="I45" s="81"/>
      <c r="J45" s="81"/>
      <c r="K45" s="106"/>
      <c r="L45" s="106"/>
      <c r="M45" s="1"/>
      <c r="N45" s="1"/>
      <c r="O45" s="167"/>
      <c r="P45" s="62"/>
      <c r="Q45" s="194" t="s">
        <v>71</v>
      </c>
      <c r="R45" s="62"/>
    </row>
    <row r="57" spans="2:16" x14ac:dyDescent="0.25">
      <c r="B57" s="175"/>
      <c r="C57" s="175"/>
      <c r="D57" s="175"/>
      <c r="E57" s="175"/>
      <c r="F57" s="175"/>
      <c r="G57" s="175"/>
      <c r="K57" s="175"/>
      <c r="L57" s="175"/>
      <c r="M57" s="175"/>
      <c r="N57" s="175"/>
      <c r="O57" s="175"/>
      <c r="P57" s="175"/>
    </row>
    <row r="58" spans="2:16" x14ac:dyDescent="0.25">
      <c r="B58" s="175"/>
      <c r="C58" s="175"/>
      <c r="D58" s="175"/>
      <c r="E58" s="175"/>
      <c r="F58" s="175"/>
      <c r="G58" s="175"/>
      <c r="K58" s="175"/>
      <c r="L58" s="175"/>
      <c r="M58" s="175"/>
      <c r="N58" s="175"/>
      <c r="O58" s="175"/>
      <c r="P58" s="175"/>
    </row>
    <row r="59" spans="2:16" x14ac:dyDescent="0.25">
      <c r="B59" s="175"/>
      <c r="C59" s="175"/>
      <c r="D59" s="175"/>
      <c r="E59" s="175"/>
      <c r="F59" s="175"/>
      <c r="G59" s="175"/>
      <c r="K59" s="175"/>
      <c r="L59" s="175"/>
      <c r="M59" s="175"/>
      <c r="N59" s="175"/>
      <c r="O59" s="175"/>
      <c r="P59" s="175"/>
    </row>
    <row r="60" spans="2:16" x14ac:dyDescent="0.25">
      <c r="B60" s="175"/>
      <c r="C60" s="175"/>
      <c r="D60" s="175"/>
      <c r="E60" s="175"/>
      <c r="F60" s="175"/>
      <c r="G60" s="175"/>
      <c r="K60" s="175"/>
      <c r="L60" s="175"/>
      <c r="M60" s="175"/>
      <c r="N60" s="175"/>
      <c r="O60" s="175"/>
      <c r="P60" s="175"/>
    </row>
    <row r="61" spans="2:16" x14ac:dyDescent="0.25">
      <c r="B61" s="175"/>
      <c r="C61" s="175"/>
      <c r="D61" s="175"/>
      <c r="E61" s="175"/>
      <c r="F61" s="175"/>
      <c r="G61" s="175"/>
      <c r="K61" s="175"/>
      <c r="L61" s="175"/>
      <c r="M61" s="175"/>
      <c r="N61" s="175"/>
      <c r="O61" s="175"/>
      <c r="P61" s="175"/>
    </row>
    <row r="62" spans="2:16" x14ac:dyDescent="0.25">
      <c r="B62" s="175"/>
      <c r="C62" s="175"/>
      <c r="D62" s="175"/>
      <c r="E62" s="175"/>
      <c r="F62" s="175"/>
      <c r="G62" s="175"/>
      <c r="K62" s="175"/>
      <c r="L62" s="175"/>
      <c r="M62" s="175"/>
      <c r="N62" s="175"/>
      <c r="O62" s="175"/>
      <c r="P62" s="175"/>
    </row>
    <row r="63" spans="2:16" x14ac:dyDescent="0.25">
      <c r="B63" s="175"/>
      <c r="C63" s="175"/>
      <c r="D63" s="175"/>
      <c r="E63" s="175"/>
      <c r="F63" s="175"/>
      <c r="G63" s="175"/>
      <c r="K63" s="175"/>
      <c r="L63" s="175"/>
      <c r="M63" s="175"/>
      <c r="N63" s="175"/>
      <c r="O63" s="175"/>
      <c r="P63" s="175"/>
    </row>
    <row r="64" spans="2:16" x14ac:dyDescent="0.25">
      <c r="B64" s="175"/>
      <c r="C64" s="175"/>
      <c r="D64" s="175"/>
      <c r="E64" s="175"/>
      <c r="F64" s="175"/>
      <c r="G64" s="175"/>
      <c r="K64" s="175"/>
      <c r="L64" s="175"/>
      <c r="M64" s="175"/>
      <c r="N64" s="175"/>
      <c r="O64" s="175"/>
      <c r="P64" s="175"/>
    </row>
    <row r="65" spans="2:16" x14ac:dyDescent="0.25">
      <c r="B65" s="175"/>
      <c r="C65" s="175"/>
      <c r="D65" s="175"/>
      <c r="E65" s="175"/>
      <c r="F65" s="175"/>
      <c r="G65" s="175"/>
      <c r="K65" s="175"/>
      <c r="L65" s="175"/>
      <c r="M65" s="175"/>
      <c r="N65" s="175"/>
      <c r="O65" s="175"/>
      <c r="P65" s="175"/>
    </row>
    <row r="80" spans="2:16" x14ac:dyDescent="0.25">
      <c r="B80" s="175"/>
      <c r="C80" s="175"/>
      <c r="D80" s="175"/>
      <c r="E80" s="175"/>
      <c r="F80" s="175"/>
      <c r="G80" s="175"/>
      <c r="K80" s="175"/>
      <c r="L80" s="175"/>
      <c r="M80" s="175"/>
      <c r="N80" s="175"/>
      <c r="O80" s="175"/>
      <c r="P80" s="175"/>
    </row>
    <row r="81" spans="2:16" x14ac:dyDescent="0.25">
      <c r="B81" s="175"/>
      <c r="C81" s="175"/>
      <c r="D81" s="175"/>
      <c r="E81" s="175"/>
      <c r="F81" s="175"/>
      <c r="G81" s="175"/>
      <c r="K81" s="175"/>
      <c r="L81" s="175"/>
      <c r="M81" s="175"/>
      <c r="N81" s="175"/>
      <c r="O81" s="175"/>
      <c r="P81" s="175"/>
    </row>
    <row r="82" spans="2:16" x14ac:dyDescent="0.25">
      <c r="B82" s="175"/>
      <c r="C82" s="175"/>
      <c r="D82" s="175"/>
      <c r="E82" s="175"/>
      <c r="F82" s="175"/>
      <c r="G82" s="175"/>
      <c r="K82" s="175"/>
      <c r="L82" s="175"/>
      <c r="M82" s="175"/>
      <c r="N82" s="175"/>
      <c r="O82" s="175"/>
      <c r="P82" s="175"/>
    </row>
    <row r="83" spans="2:16" x14ac:dyDescent="0.25">
      <c r="B83" s="175"/>
      <c r="C83" s="175"/>
      <c r="D83" s="175"/>
      <c r="E83" s="175"/>
      <c r="F83" s="175"/>
      <c r="G83" s="175"/>
      <c r="K83" s="175"/>
      <c r="L83" s="175"/>
      <c r="M83" s="175"/>
      <c r="N83" s="175"/>
      <c r="O83" s="175"/>
      <c r="P83" s="175"/>
    </row>
    <row r="84" spans="2:16" x14ac:dyDescent="0.25">
      <c r="B84" s="175"/>
      <c r="C84" s="175"/>
      <c r="D84" s="175"/>
      <c r="E84" s="175"/>
      <c r="F84" s="175"/>
      <c r="G84" s="175"/>
      <c r="K84" s="175"/>
      <c r="L84" s="175"/>
      <c r="M84" s="175"/>
      <c r="N84" s="175"/>
      <c r="O84" s="175"/>
      <c r="P84" s="175"/>
    </row>
    <row r="85" spans="2:16" x14ac:dyDescent="0.25">
      <c r="B85" s="175"/>
      <c r="C85" s="175"/>
      <c r="D85" s="175"/>
      <c r="E85" s="175"/>
      <c r="F85" s="175"/>
      <c r="G85" s="175"/>
      <c r="K85" s="175"/>
      <c r="L85" s="175"/>
      <c r="M85" s="175"/>
      <c r="N85" s="175"/>
      <c r="O85" s="175"/>
      <c r="P85" s="175"/>
    </row>
    <row r="86" spans="2:16" x14ac:dyDescent="0.25">
      <c r="B86" s="175"/>
      <c r="C86" s="175"/>
      <c r="D86" s="175"/>
      <c r="E86" s="175"/>
      <c r="F86" s="175"/>
      <c r="G86" s="175"/>
      <c r="K86" s="175"/>
      <c r="L86" s="175"/>
      <c r="M86" s="175"/>
      <c r="N86" s="175"/>
      <c r="O86" s="175"/>
      <c r="P86" s="175"/>
    </row>
    <row r="87" spans="2:16" x14ac:dyDescent="0.25">
      <c r="B87" s="175"/>
      <c r="C87" s="175"/>
      <c r="D87" s="175"/>
      <c r="E87" s="175"/>
      <c r="F87" s="175"/>
      <c r="G87" s="175"/>
      <c r="K87" s="175"/>
      <c r="L87" s="175"/>
      <c r="M87" s="175"/>
      <c r="N87" s="175"/>
      <c r="O87" s="175"/>
      <c r="P87" s="175"/>
    </row>
    <row r="88" spans="2:16" x14ac:dyDescent="0.25">
      <c r="B88" s="175"/>
      <c r="C88" s="175"/>
      <c r="D88" s="175"/>
      <c r="E88" s="175"/>
      <c r="F88" s="175"/>
      <c r="G88" s="175"/>
      <c r="K88" s="175"/>
      <c r="L88" s="175"/>
      <c r="M88" s="175"/>
      <c r="N88" s="175"/>
      <c r="O88" s="175"/>
      <c r="P88" s="175"/>
    </row>
    <row r="103" spans="2:16" x14ac:dyDescent="0.25">
      <c r="B103" s="175"/>
      <c r="C103" s="175"/>
      <c r="D103" s="175"/>
      <c r="E103" s="175"/>
      <c r="F103" s="175"/>
      <c r="G103" s="175"/>
      <c r="K103" s="175"/>
      <c r="L103" s="175"/>
      <c r="M103" s="175"/>
      <c r="N103" s="175"/>
      <c r="O103" s="175"/>
      <c r="P103" s="175"/>
    </row>
    <row r="104" spans="2:16" x14ac:dyDescent="0.25">
      <c r="B104" s="175"/>
      <c r="C104" s="175"/>
      <c r="D104" s="175"/>
      <c r="E104" s="175"/>
      <c r="F104" s="175"/>
      <c r="G104" s="175"/>
      <c r="K104" s="175"/>
      <c r="L104" s="175"/>
      <c r="M104" s="175"/>
      <c r="N104" s="175"/>
      <c r="O104" s="175"/>
      <c r="P104" s="175"/>
    </row>
    <row r="105" spans="2:16" x14ac:dyDescent="0.25">
      <c r="B105" s="175"/>
      <c r="C105" s="175"/>
      <c r="D105" s="175"/>
      <c r="E105" s="175"/>
      <c r="F105" s="175"/>
      <c r="G105" s="175"/>
      <c r="K105" s="175"/>
      <c r="L105" s="175"/>
      <c r="M105" s="175"/>
      <c r="N105" s="175"/>
      <c r="O105" s="175"/>
      <c r="P105" s="175"/>
    </row>
    <row r="106" spans="2:16" x14ac:dyDescent="0.25">
      <c r="B106" s="175"/>
      <c r="C106" s="175"/>
      <c r="D106" s="175"/>
      <c r="E106" s="175"/>
      <c r="F106" s="175"/>
      <c r="G106" s="175"/>
      <c r="K106" s="175"/>
      <c r="L106" s="175"/>
      <c r="M106" s="175"/>
      <c r="N106" s="175"/>
      <c r="O106" s="175"/>
      <c r="P106" s="175"/>
    </row>
    <row r="107" spans="2:16" x14ac:dyDescent="0.25">
      <c r="B107" s="175"/>
      <c r="C107" s="175"/>
      <c r="D107" s="175"/>
      <c r="E107" s="175"/>
      <c r="F107" s="175"/>
      <c r="G107" s="175"/>
      <c r="K107" s="175"/>
      <c r="L107" s="175"/>
      <c r="M107" s="175"/>
      <c r="N107" s="175"/>
      <c r="O107" s="175"/>
      <c r="P107" s="175"/>
    </row>
    <row r="108" spans="2:16" x14ac:dyDescent="0.25">
      <c r="B108" s="175"/>
      <c r="C108" s="175"/>
      <c r="D108" s="175"/>
      <c r="E108" s="175"/>
      <c r="F108" s="175"/>
      <c r="G108" s="175"/>
      <c r="K108" s="175"/>
      <c r="L108" s="175"/>
      <c r="M108" s="175"/>
      <c r="N108" s="175"/>
      <c r="O108" s="175"/>
      <c r="P108" s="175"/>
    </row>
    <row r="109" spans="2:16" x14ac:dyDescent="0.25">
      <c r="B109" s="175"/>
      <c r="C109" s="175"/>
      <c r="D109" s="175"/>
      <c r="E109" s="175"/>
      <c r="F109" s="175"/>
      <c r="G109" s="175"/>
      <c r="K109" s="175"/>
      <c r="L109" s="175"/>
      <c r="M109" s="175"/>
      <c r="N109" s="175"/>
      <c r="O109" s="175"/>
      <c r="P109" s="175"/>
    </row>
    <row r="110" spans="2:16" x14ac:dyDescent="0.25">
      <c r="B110" s="175"/>
      <c r="C110" s="175"/>
      <c r="D110" s="175"/>
      <c r="E110" s="175"/>
      <c r="F110" s="175"/>
      <c r="G110" s="175"/>
      <c r="K110" s="175"/>
      <c r="L110" s="175"/>
      <c r="M110" s="175"/>
      <c r="N110" s="175"/>
      <c r="O110" s="175"/>
      <c r="P110" s="175"/>
    </row>
    <row r="111" spans="2:16" x14ac:dyDescent="0.25">
      <c r="B111" s="175"/>
      <c r="C111" s="175"/>
      <c r="D111" s="175"/>
      <c r="E111" s="175"/>
      <c r="F111" s="175"/>
      <c r="G111" s="175"/>
      <c r="K111" s="175"/>
      <c r="L111" s="175"/>
      <c r="M111" s="175"/>
      <c r="N111" s="175"/>
      <c r="O111" s="175"/>
      <c r="P111" s="175"/>
    </row>
  </sheetData>
  <mergeCells count="13">
    <mergeCell ref="J35:Q35"/>
    <mergeCell ref="T3:T4"/>
    <mergeCell ref="J2:Q2"/>
    <mergeCell ref="J3:Q3"/>
    <mergeCell ref="J5:Q5"/>
    <mergeCell ref="J15:Q15"/>
    <mergeCell ref="J25:Q25"/>
    <mergeCell ref="A35:H35"/>
    <mergeCell ref="A2:H2"/>
    <mergeCell ref="A3:H3"/>
    <mergeCell ref="A5:H5"/>
    <mergeCell ref="A15:H15"/>
    <mergeCell ref="A25:H25"/>
  </mergeCells>
  <printOptions horizontalCentered="1" verticalCentered="1"/>
  <pageMargins left="0" right="0" top="0" bottom="0" header="0" footer="0"/>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198B-D959-412C-A5D6-C9342C05C4D9}">
  <sheetPr>
    <tabColor theme="2"/>
  </sheetPr>
  <dimension ref="A1:W72"/>
  <sheetViews>
    <sheetView zoomScaleNormal="100" workbookViewId="0">
      <selection activeCell="A3" sqref="A3:I3"/>
    </sheetView>
  </sheetViews>
  <sheetFormatPr defaultColWidth="9.140625" defaultRowHeight="15" x14ac:dyDescent="0.25"/>
  <cols>
    <col min="1" max="1" width="7.28515625" style="3" customWidth="1"/>
    <col min="2" max="2" width="16" style="40" customWidth="1"/>
    <col min="3" max="7" width="11.85546875" style="3" customWidth="1"/>
    <col min="8" max="8" width="14.5703125" style="3" customWidth="1"/>
    <col min="9" max="9" width="6.7109375" style="3" customWidth="1"/>
    <col min="10" max="11" width="9.140625" style="3"/>
    <col min="12" max="12" width="17.85546875" style="3" customWidth="1"/>
    <col min="13" max="22" width="9.140625" style="3"/>
    <col min="23" max="23" width="5.42578125" style="3" customWidth="1"/>
    <col min="24" max="16384" width="9.140625" style="3"/>
  </cols>
  <sheetData>
    <row r="1" spans="1:12" x14ac:dyDescent="0.25">
      <c r="K1" s="167"/>
      <c r="L1" s="328" t="s">
        <v>141</v>
      </c>
    </row>
    <row r="2" spans="1:12" ht="39.75" customHeight="1" x14ac:dyDescent="0.25">
      <c r="A2" s="564" t="s">
        <v>838</v>
      </c>
      <c r="B2" s="565"/>
      <c r="C2" s="565"/>
      <c r="D2" s="565"/>
      <c r="E2" s="565"/>
      <c r="F2" s="565"/>
      <c r="G2" s="565"/>
      <c r="H2" s="565"/>
      <c r="I2" s="566"/>
      <c r="K2" s="167"/>
      <c r="L2" s="328" t="s">
        <v>142</v>
      </c>
    </row>
    <row r="3" spans="1:12" ht="53.25" customHeight="1" x14ac:dyDescent="0.25">
      <c r="A3" s="567" t="s">
        <v>825</v>
      </c>
      <c r="B3" s="568"/>
      <c r="C3" s="568"/>
      <c r="D3" s="568"/>
      <c r="E3" s="568"/>
      <c r="F3" s="568"/>
      <c r="G3" s="568"/>
      <c r="H3" s="568"/>
      <c r="I3" s="569"/>
    </row>
    <row r="4" spans="1:12" ht="21.75" customHeight="1" x14ac:dyDescent="0.25">
      <c r="A4" s="570" t="s">
        <v>160</v>
      </c>
      <c r="B4" s="571" t="s">
        <v>0</v>
      </c>
      <c r="C4" s="571">
        <v>2022</v>
      </c>
      <c r="D4" s="571">
        <v>2021</v>
      </c>
      <c r="E4" s="571">
        <v>2020</v>
      </c>
      <c r="F4" s="571">
        <v>2019</v>
      </c>
      <c r="G4" s="571">
        <v>2018</v>
      </c>
      <c r="H4" s="571" t="s">
        <v>2</v>
      </c>
      <c r="I4" s="559" t="s">
        <v>162</v>
      </c>
    </row>
    <row r="5" spans="1:12" ht="21.75" customHeight="1" x14ac:dyDescent="0.25">
      <c r="A5" s="570"/>
      <c r="B5" s="571"/>
      <c r="C5" s="571"/>
      <c r="D5" s="571"/>
      <c r="E5" s="571"/>
      <c r="F5" s="571"/>
      <c r="G5" s="571"/>
      <c r="H5" s="571"/>
      <c r="I5" s="559"/>
    </row>
    <row r="6" spans="1:12" ht="33" customHeight="1" x14ac:dyDescent="0.25">
      <c r="A6" s="348">
        <v>1</v>
      </c>
      <c r="B6" s="349" t="s">
        <v>16</v>
      </c>
      <c r="C6" s="350">
        <v>0.17796914850414139</v>
      </c>
      <c r="D6" s="347">
        <v>0.12020552566715796</v>
      </c>
      <c r="E6" s="347">
        <v>0.17394568216886583</v>
      </c>
      <c r="F6" s="347">
        <v>0.13211636546136893</v>
      </c>
      <c r="G6" s="347">
        <v>0.14685492725295562</v>
      </c>
      <c r="H6" s="349" t="s">
        <v>17</v>
      </c>
      <c r="I6" s="351">
        <v>1</v>
      </c>
    </row>
    <row r="7" spans="1:12" ht="33" customHeight="1" x14ac:dyDescent="0.25">
      <c r="A7" s="352">
        <v>2</v>
      </c>
      <c r="B7" s="353" t="s">
        <v>30</v>
      </c>
      <c r="C7" s="354">
        <v>0.15992049911885062</v>
      </c>
      <c r="D7" s="355">
        <v>0.16686251284616763</v>
      </c>
      <c r="E7" s="355">
        <v>0.21950371194116511</v>
      </c>
      <c r="F7" s="355">
        <v>0.31545462793885809</v>
      </c>
      <c r="G7" s="355">
        <v>0.32185252205325593</v>
      </c>
      <c r="H7" s="353" t="s">
        <v>31</v>
      </c>
      <c r="I7" s="356">
        <v>2</v>
      </c>
    </row>
    <row r="8" spans="1:12" ht="33" customHeight="1" x14ac:dyDescent="0.25">
      <c r="A8" s="348">
        <v>3</v>
      </c>
      <c r="B8" s="349" t="s">
        <v>5</v>
      </c>
      <c r="C8" s="350">
        <v>0.15015834472549397</v>
      </c>
      <c r="D8" s="347">
        <v>0.14046581265858471</v>
      </c>
      <c r="E8" s="347">
        <v>0.13028868840179766</v>
      </c>
      <c r="F8" s="347">
        <v>0.25896731419734459</v>
      </c>
      <c r="G8" s="347">
        <v>0.20399699737744606</v>
      </c>
      <c r="H8" s="349" t="s">
        <v>6</v>
      </c>
      <c r="I8" s="351">
        <v>3</v>
      </c>
    </row>
    <row r="9" spans="1:12" ht="33" customHeight="1" x14ac:dyDescent="0.25">
      <c r="A9" s="352">
        <v>4</v>
      </c>
      <c r="B9" s="353" t="s">
        <v>10</v>
      </c>
      <c r="C9" s="354">
        <v>0.14292638324169424</v>
      </c>
      <c r="D9" s="355">
        <v>0.2054896525749319</v>
      </c>
      <c r="E9" s="355">
        <v>0.24146753372032895</v>
      </c>
      <c r="F9" s="355">
        <v>0.19433494135876375</v>
      </c>
      <c r="G9" s="355">
        <v>0.16582251034722223</v>
      </c>
      <c r="H9" s="353" t="s">
        <v>11</v>
      </c>
      <c r="I9" s="356">
        <v>4</v>
      </c>
    </row>
    <row r="10" spans="1:12" ht="33" customHeight="1" x14ac:dyDescent="0.25">
      <c r="A10" s="348">
        <v>5</v>
      </c>
      <c r="B10" s="349" t="s">
        <v>24</v>
      </c>
      <c r="C10" s="350">
        <v>0.13956034790480035</v>
      </c>
      <c r="D10" s="347">
        <v>0.13916748635282769</v>
      </c>
      <c r="E10" s="347">
        <v>0.2034868767082659</v>
      </c>
      <c r="F10" s="347">
        <v>0.15781469278984508</v>
      </c>
      <c r="G10" s="347">
        <v>0.15056785448097496</v>
      </c>
      <c r="H10" s="349" t="s">
        <v>25</v>
      </c>
      <c r="I10" s="351">
        <v>5</v>
      </c>
    </row>
    <row r="11" spans="1:12" ht="33" customHeight="1" x14ac:dyDescent="0.25">
      <c r="A11" s="352">
        <v>6</v>
      </c>
      <c r="B11" s="353" t="s">
        <v>3</v>
      </c>
      <c r="C11" s="354">
        <v>0.12160865001153048</v>
      </c>
      <c r="D11" s="355">
        <v>0.10505068964872941</v>
      </c>
      <c r="E11" s="355">
        <v>0.14167897065856472</v>
      </c>
      <c r="F11" s="355">
        <v>0.11135915022853558</v>
      </c>
      <c r="G11" s="355">
        <v>0.18380412995898993</v>
      </c>
      <c r="H11" s="353" t="s">
        <v>4</v>
      </c>
      <c r="I11" s="356">
        <v>6</v>
      </c>
    </row>
    <row r="12" spans="1:12" ht="33" customHeight="1" x14ac:dyDescent="0.25">
      <c r="A12" s="348">
        <v>7</v>
      </c>
      <c r="B12" s="349" t="s">
        <v>40</v>
      </c>
      <c r="C12" s="350">
        <v>0.1159972304546819</v>
      </c>
      <c r="D12" s="347">
        <v>0.12600831464022058</v>
      </c>
      <c r="E12" s="347">
        <v>0.17381509068627454</v>
      </c>
      <c r="F12" s="347">
        <v>0.14357029808940827</v>
      </c>
      <c r="G12" s="347">
        <v>0.13765633945722089</v>
      </c>
      <c r="H12" s="349" t="s">
        <v>41</v>
      </c>
      <c r="I12" s="351">
        <v>7</v>
      </c>
    </row>
    <row r="13" spans="1:12" ht="33" customHeight="1" x14ac:dyDescent="0.25">
      <c r="A13" s="352">
        <v>8</v>
      </c>
      <c r="B13" s="353" t="s">
        <v>32</v>
      </c>
      <c r="C13" s="354">
        <v>0.10798229189422627</v>
      </c>
      <c r="D13" s="355">
        <v>0.109509038436627</v>
      </c>
      <c r="E13" s="355">
        <v>0.15333157818229248</v>
      </c>
      <c r="F13" s="355">
        <v>0.10044102000483145</v>
      </c>
      <c r="G13" s="355">
        <v>0.14800982856309047</v>
      </c>
      <c r="H13" s="353" t="s">
        <v>126</v>
      </c>
      <c r="I13" s="356">
        <v>8</v>
      </c>
    </row>
    <row r="14" spans="1:12" ht="33" customHeight="1" x14ac:dyDescent="0.25">
      <c r="A14" s="348">
        <v>9</v>
      </c>
      <c r="B14" s="349" t="s">
        <v>14</v>
      </c>
      <c r="C14" s="350">
        <v>0.10654443506779041</v>
      </c>
      <c r="D14" s="347">
        <v>0.10682692034165817</v>
      </c>
      <c r="E14" s="347">
        <v>0.14363581361341612</v>
      </c>
      <c r="F14" s="347">
        <v>0.13130559567031821</v>
      </c>
      <c r="G14" s="347">
        <v>0.16397313677991138</v>
      </c>
      <c r="H14" s="349" t="s">
        <v>15</v>
      </c>
      <c r="I14" s="351">
        <v>9</v>
      </c>
    </row>
    <row r="15" spans="1:12" ht="33" customHeight="1" x14ac:dyDescent="0.25">
      <c r="A15" s="352">
        <v>10</v>
      </c>
      <c r="B15" s="353" t="s">
        <v>26</v>
      </c>
      <c r="C15" s="354">
        <v>9.5526381536792035E-2</v>
      </c>
      <c r="D15" s="355">
        <v>0.11792457457654461</v>
      </c>
      <c r="E15" s="355">
        <v>9.5638116532781411E-2</v>
      </c>
      <c r="F15" s="355">
        <v>0.31192200353086313</v>
      </c>
      <c r="G15" s="355">
        <v>0.12463302219635236</v>
      </c>
      <c r="H15" s="353" t="s">
        <v>27</v>
      </c>
      <c r="I15" s="356">
        <v>10</v>
      </c>
    </row>
    <row r="16" spans="1:12" ht="33" customHeight="1" x14ac:dyDescent="0.25">
      <c r="A16" s="348">
        <v>11</v>
      </c>
      <c r="B16" s="349" t="s">
        <v>22</v>
      </c>
      <c r="C16" s="350">
        <v>7.4832331745344316E-2</v>
      </c>
      <c r="D16" s="347">
        <v>6.7252763989637282E-2</v>
      </c>
      <c r="E16" s="347">
        <v>0.24197326822157433</v>
      </c>
      <c r="F16" s="347">
        <v>0.14755292357954547</v>
      </c>
      <c r="G16" s="347">
        <v>0.20144919635563935</v>
      </c>
      <c r="H16" s="349" t="s">
        <v>23</v>
      </c>
      <c r="I16" s="351">
        <v>11</v>
      </c>
    </row>
    <row r="17" spans="1:23" ht="33" customHeight="1" x14ac:dyDescent="0.25">
      <c r="A17" s="352">
        <v>12</v>
      </c>
      <c r="B17" s="353" t="s">
        <v>90</v>
      </c>
      <c r="C17" s="354">
        <v>7.3077387251194975E-2</v>
      </c>
      <c r="D17" s="355">
        <v>6.7260414932279036E-2</v>
      </c>
      <c r="E17" s="355">
        <v>8.0337540056932083E-2</v>
      </c>
      <c r="F17" s="355">
        <v>0.10298712684825982</v>
      </c>
      <c r="G17" s="355">
        <v>0.1154513575696397</v>
      </c>
      <c r="H17" s="353" t="s">
        <v>124</v>
      </c>
      <c r="I17" s="356">
        <v>12</v>
      </c>
    </row>
    <row r="18" spans="1:23" ht="33" customHeight="1" x14ac:dyDescent="0.25">
      <c r="A18" s="348">
        <v>13</v>
      </c>
      <c r="B18" s="349" t="s">
        <v>18</v>
      </c>
      <c r="C18" s="350">
        <v>3.117315910372763E-2</v>
      </c>
      <c r="D18" s="347">
        <v>4.5681197806162942E-2</v>
      </c>
      <c r="E18" s="347">
        <v>7.3624860149713783E-2</v>
      </c>
      <c r="F18" s="347">
        <v>8.8136389287714473E-2</v>
      </c>
      <c r="G18" s="347">
        <v>0.12433066532653464</v>
      </c>
      <c r="H18" s="349" t="s">
        <v>19</v>
      </c>
      <c r="I18" s="351">
        <v>13</v>
      </c>
    </row>
    <row r="19" spans="1:23" ht="33" customHeight="1" x14ac:dyDescent="0.25">
      <c r="A19" s="352">
        <v>14</v>
      </c>
      <c r="B19" s="353" t="s">
        <v>12</v>
      </c>
      <c r="C19" s="354">
        <v>2.2312978329664283E-2</v>
      </c>
      <c r="D19" s="355">
        <v>3.0495401305539665E-2</v>
      </c>
      <c r="E19" s="355">
        <v>2.5126205712510504E-2</v>
      </c>
      <c r="F19" s="355">
        <v>3.4620979621764449E-2</v>
      </c>
      <c r="G19" s="355">
        <v>6.9266758193262529E-2</v>
      </c>
      <c r="H19" s="353" t="s">
        <v>13</v>
      </c>
      <c r="I19" s="356">
        <v>14</v>
      </c>
    </row>
    <row r="20" spans="1:23" ht="33" customHeight="1" x14ac:dyDescent="0.25">
      <c r="A20" s="348">
        <v>15</v>
      </c>
      <c r="B20" s="349" t="s">
        <v>8</v>
      </c>
      <c r="C20" s="350">
        <v>1.9559630527289547E-2</v>
      </c>
      <c r="D20" s="347">
        <v>1.674895051334702E-2</v>
      </c>
      <c r="E20" s="347">
        <v>8.7392948471315679E-2</v>
      </c>
      <c r="F20" s="347">
        <v>0.15764188666022233</v>
      </c>
      <c r="G20" s="347">
        <v>3.2632323619206219E-2</v>
      </c>
      <c r="H20" s="349" t="s">
        <v>9</v>
      </c>
      <c r="I20" s="351">
        <v>15</v>
      </c>
    </row>
    <row r="21" spans="1:23" ht="33" customHeight="1" x14ac:dyDescent="0.25">
      <c r="A21" s="352">
        <v>16</v>
      </c>
      <c r="B21" s="353" t="s">
        <v>34</v>
      </c>
      <c r="C21" s="354">
        <v>1.9527536000000002E-2</v>
      </c>
      <c r="D21" s="355">
        <v>2.1125154918032785E-2</v>
      </c>
      <c r="E21" s="355">
        <v>8.7198177966101697E-3</v>
      </c>
      <c r="F21" s="355">
        <v>6.4236582608695652E-3</v>
      </c>
      <c r="G21" s="355">
        <v>5.1249285714285711E-3</v>
      </c>
      <c r="H21" s="353" t="s">
        <v>35</v>
      </c>
      <c r="I21" s="356">
        <v>16</v>
      </c>
    </row>
    <row r="22" spans="1:23" ht="33" customHeight="1" x14ac:dyDescent="0.25">
      <c r="A22" s="348">
        <v>17</v>
      </c>
      <c r="B22" s="349" t="s">
        <v>28</v>
      </c>
      <c r="C22" s="350">
        <v>1.838404499130002E-2</v>
      </c>
      <c r="D22" s="347">
        <v>2.1164393281389703E-2</v>
      </c>
      <c r="E22" s="347">
        <v>2.3633856836549564E-2</v>
      </c>
      <c r="F22" s="347">
        <v>1.4453273098442463E-2</v>
      </c>
      <c r="G22" s="347">
        <v>1.4488209174311928E-2</v>
      </c>
      <c r="H22" s="349" t="s">
        <v>29</v>
      </c>
      <c r="I22" s="351">
        <v>17</v>
      </c>
    </row>
    <row r="23" spans="1:23" ht="33" customHeight="1" x14ac:dyDescent="0.25">
      <c r="A23" s="352">
        <v>18</v>
      </c>
      <c r="B23" s="353" t="s">
        <v>36</v>
      </c>
      <c r="C23" s="354">
        <v>1.2099065705272643E-2</v>
      </c>
      <c r="D23" s="355">
        <v>7.3960072771376596E-3</v>
      </c>
      <c r="E23" s="355">
        <v>8.2468314698109363E-3</v>
      </c>
      <c r="F23" s="355">
        <v>6.0919980626412658E-3</v>
      </c>
      <c r="G23" s="355">
        <v>6.1184939363057328E-2</v>
      </c>
      <c r="H23" s="353" t="s">
        <v>37</v>
      </c>
      <c r="I23" s="356">
        <v>18</v>
      </c>
    </row>
    <row r="24" spans="1:23" ht="33" customHeight="1" x14ac:dyDescent="0.25">
      <c r="A24" s="348">
        <v>19</v>
      </c>
      <c r="B24" s="349" t="s">
        <v>20</v>
      </c>
      <c r="C24" s="350">
        <v>1.2085527839643654E-2</v>
      </c>
      <c r="D24" s="347">
        <v>1.1738550022946305E-2</v>
      </c>
      <c r="E24" s="347">
        <v>1.9071396840148698E-2</v>
      </c>
      <c r="F24" s="347">
        <v>1.2800269983255484E-2</v>
      </c>
      <c r="G24" s="347">
        <v>1.9123888655157406E-2</v>
      </c>
      <c r="H24" s="349" t="s">
        <v>21</v>
      </c>
      <c r="I24" s="351">
        <v>19</v>
      </c>
    </row>
    <row r="25" spans="1:23" ht="33" customHeight="1" x14ac:dyDescent="0.25">
      <c r="A25" s="352">
        <v>20</v>
      </c>
      <c r="B25" s="353" t="s">
        <v>44</v>
      </c>
      <c r="C25" s="354">
        <v>7.4939798569277115E-3</v>
      </c>
      <c r="D25" s="355">
        <v>7.1395033650039587E-3</v>
      </c>
      <c r="E25" s="355">
        <v>8.8207286572286568E-3</v>
      </c>
      <c r="F25" s="355">
        <v>1.3078721669137894E-2</v>
      </c>
      <c r="G25" s="355">
        <v>2.0537707125603866E-2</v>
      </c>
      <c r="H25" s="353" t="s">
        <v>45</v>
      </c>
      <c r="I25" s="356">
        <v>20</v>
      </c>
    </row>
    <row r="26" spans="1:23" ht="33" customHeight="1" x14ac:dyDescent="0.25">
      <c r="A26" s="348">
        <v>21</v>
      </c>
      <c r="B26" s="349" t="s">
        <v>38</v>
      </c>
      <c r="C26" s="350">
        <v>8.2358569962367437E-4</v>
      </c>
      <c r="D26" s="347">
        <v>9.568874113475177E-4</v>
      </c>
      <c r="E26" s="347">
        <v>1.1935534150612959E-3</v>
      </c>
      <c r="F26" s="347">
        <v>9.4821584464684647E-4</v>
      </c>
      <c r="G26" s="347">
        <v>5.7564840388131073E-3</v>
      </c>
      <c r="H26" s="349" t="s">
        <v>39</v>
      </c>
      <c r="I26" s="351">
        <v>21</v>
      </c>
    </row>
    <row r="27" spans="1:23" ht="33.75" customHeight="1" x14ac:dyDescent="0.25">
      <c r="A27" s="560" t="s">
        <v>46</v>
      </c>
      <c r="B27" s="561"/>
      <c r="C27" s="357">
        <v>9.075314867858128E-2</v>
      </c>
      <c r="D27" s="357">
        <v>9.5431862904917619E-2</v>
      </c>
      <c r="E27" s="357">
        <v>0.12236929271279855</v>
      </c>
      <c r="F27" s="357">
        <v>0.12000697253746029</v>
      </c>
      <c r="G27" s="357">
        <v>0.13678182289513804</v>
      </c>
      <c r="H27" s="562" t="s">
        <v>826</v>
      </c>
      <c r="I27" s="563"/>
    </row>
    <row r="28" spans="1:23" s="343" customFormat="1" x14ac:dyDescent="0.25">
      <c r="A28" s="344" t="s">
        <v>70</v>
      </c>
      <c r="B28" s="346"/>
      <c r="I28" s="345" t="s">
        <v>71</v>
      </c>
      <c r="W28" s="3"/>
    </row>
    <row r="33" spans="2:2" x14ac:dyDescent="0.25">
      <c r="B33" s="3"/>
    </row>
    <row r="34" spans="2:2" x14ac:dyDescent="0.25">
      <c r="B34" s="3"/>
    </row>
    <row r="35" spans="2:2" x14ac:dyDescent="0.25">
      <c r="B35" s="3"/>
    </row>
    <row r="36" spans="2:2" x14ac:dyDescent="0.25">
      <c r="B36" s="3"/>
    </row>
    <row r="37" spans="2:2" x14ac:dyDescent="0.25">
      <c r="B37" s="3"/>
    </row>
    <row r="38" spans="2:2" x14ac:dyDescent="0.25">
      <c r="B38" s="3"/>
    </row>
    <row r="39" spans="2:2" x14ac:dyDescent="0.25">
      <c r="B39" s="3"/>
    </row>
    <row r="40" spans="2:2" x14ac:dyDescent="0.25">
      <c r="B40" s="3"/>
    </row>
    <row r="41" spans="2:2" x14ac:dyDescent="0.25">
      <c r="B41" s="3"/>
    </row>
    <row r="42" spans="2:2" x14ac:dyDescent="0.25">
      <c r="B42" s="3"/>
    </row>
    <row r="43" spans="2:2" x14ac:dyDescent="0.25">
      <c r="B43" s="3"/>
    </row>
    <row r="44" spans="2:2" x14ac:dyDescent="0.25">
      <c r="B44" s="3"/>
    </row>
    <row r="45" spans="2:2" x14ac:dyDescent="0.25">
      <c r="B45" s="3"/>
    </row>
    <row r="46" spans="2:2" x14ac:dyDescent="0.25">
      <c r="B46" s="3"/>
    </row>
    <row r="47" spans="2:2" x14ac:dyDescent="0.25">
      <c r="B47" s="3"/>
    </row>
    <row r="48" spans="2:2" x14ac:dyDescent="0.25">
      <c r="B48" s="3"/>
    </row>
    <row r="49" spans="2:2" x14ac:dyDescent="0.25">
      <c r="B49" s="3"/>
    </row>
    <row r="50" spans="2:2" x14ac:dyDescent="0.25">
      <c r="B50" s="3"/>
    </row>
    <row r="51" spans="2:2" x14ac:dyDescent="0.25">
      <c r="B51" s="3"/>
    </row>
    <row r="52" spans="2:2" x14ac:dyDescent="0.25">
      <c r="B52" s="3"/>
    </row>
    <row r="53" spans="2:2" x14ac:dyDescent="0.25">
      <c r="B53" s="3"/>
    </row>
    <row r="54" spans="2:2" x14ac:dyDescent="0.25">
      <c r="B54" s="3"/>
    </row>
    <row r="55" spans="2:2" x14ac:dyDescent="0.25">
      <c r="B55" s="3"/>
    </row>
    <row r="56" spans="2:2" x14ac:dyDescent="0.25">
      <c r="B56" s="3"/>
    </row>
    <row r="57" spans="2:2" x14ac:dyDescent="0.25">
      <c r="B57" s="3"/>
    </row>
    <row r="58" spans="2:2" x14ac:dyDescent="0.25">
      <c r="B58" s="3"/>
    </row>
    <row r="59" spans="2:2" x14ac:dyDescent="0.25">
      <c r="B59" s="3"/>
    </row>
    <row r="60" spans="2:2" x14ac:dyDescent="0.25">
      <c r="B60" s="3"/>
    </row>
    <row r="61" spans="2:2" x14ac:dyDescent="0.25">
      <c r="B61" s="3"/>
    </row>
    <row r="62" spans="2:2" x14ac:dyDescent="0.25">
      <c r="B62" s="3"/>
    </row>
    <row r="63" spans="2:2" x14ac:dyDescent="0.25">
      <c r="B63" s="3"/>
    </row>
    <row r="64" spans="2:2" x14ac:dyDescent="0.25">
      <c r="B64" s="3"/>
    </row>
    <row r="72" spans="3:7" x14ac:dyDescent="0.25">
      <c r="C72" s="31"/>
      <c r="D72" s="31"/>
      <c r="E72" s="31"/>
      <c r="F72" s="31"/>
      <c r="G72" s="31"/>
    </row>
  </sheetData>
  <mergeCells count="13">
    <mergeCell ref="I4:I5"/>
    <mergeCell ref="A27:B27"/>
    <mergeCell ref="H27:I27"/>
    <mergeCell ref="A2:I2"/>
    <mergeCell ref="A3:I3"/>
    <mergeCell ref="A4:A5"/>
    <mergeCell ref="B4:B5"/>
    <mergeCell ref="C4:C5"/>
    <mergeCell ref="D4:D5"/>
    <mergeCell ref="E4:E5"/>
    <mergeCell ref="F4:F5"/>
    <mergeCell ref="G4:G5"/>
    <mergeCell ref="H4:H5"/>
  </mergeCells>
  <printOptions horizontalCentered="1" verticalCentered="1"/>
  <pageMargins left="0" right="0" top="0" bottom="0" header="0" footer="0"/>
  <pageSetup paperSize="9" scale="95" orientation="portrait" horizontalDpi="300" verticalDpi="300" r:id="rId1"/>
  <colBreaks count="1" manualBreakCount="1">
    <brk id="22" min="1" max="27"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2:J41"/>
  <sheetViews>
    <sheetView topLeftCell="A2" workbookViewId="0">
      <selection activeCell="E7" sqref="E7"/>
    </sheetView>
  </sheetViews>
  <sheetFormatPr defaultColWidth="9.140625" defaultRowHeight="15" x14ac:dyDescent="0.25"/>
  <cols>
    <col min="1" max="1" width="9.140625" style="4"/>
    <col min="2" max="2" width="45" style="4" bestFit="1" customWidth="1"/>
    <col min="3" max="5" width="11.85546875" style="4" customWidth="1"/>
    <col min="6" max="6" width="24.42578125" style="4" customWidth="1"/>
    <col min="7" max="7" width="27.28515625" style="4" customWidth="1"/>
    <col min="8" max="8" width="32.85546875" style="4" customWidth="1"/>
    <col min="9" max="16384" width="9.140625" style="4"/>
  </cols>
  <sheetData>
    <row r="2" spans="2:10" ht="32.25" customHeight="1" x14ac:dyDescent="0.25">
      <c r="B2" s="572" t="s">
        <v>119</v>
      </c>
      <c r="C2" s="573"/>
      <c r="D2" s="573"/>
      <c r="E2" s="573"/>
      <c r="F2" s="573"/>
      <c r="G2" s="573"/>
      <c r="H2" s="573"/>
    </row>
    <row r="3" spans="2:10" ht="32.25" customHeight="1" x14ac:dyDescent="0.25">
      <c r="B3" s="574" t="s">
        <v>120</v>
      </c>
      <c r="C3" s="575"/>
      <c r="D3" s="575"/>
      <c r="E3" s="575"/>
      <c r="F3" s="575"/>
      <c r="G3" s="575"/>
      <c r="H3" s="575"/>
    </row>
    <row r="4" spans="2:10" ht="41.25" customHeight="1" x14ac:dyDescent="0.25">
      <c r="B4" s="576" t="s">
        <v>55</v>
      </c>
      <c r="C4" s="32" t="s">
        <v>53</v>
      </c>
      <c r="D4" s="32" t="s">
        <v>54</v>
      </c>
      <c r="E4" s="32" t="s">
        <v>1</v>
      </c>
      <c r="F4" s="32" t="s">
        <v>108</v>
      </c>
      <c r="G4" s="32" t="s">
        <v>107</v>
      </c>
      <c r="H4" s="577" t="s">
        <v>56</v>
      </c>
    </row>
    <row r="5" spans="2:10" ht="46.5" customHeight="1" x14ac:dyDescent="0.25">
      <c r="B5" s="576"/>
      <c r="C5" s="32" t="s">
        <v>49</v>
      </c>
      <c r="D5" s="32" t="s">
        <v>50</v>
      </c>
      <c r="E5" s="32" t="s">
        <v>51</v>
      </c>
      <c r="F5" s="32" t="s">
        <v>101</v>
      </c>
      <c r="G5" s="32" t="s">
        <v>102</v>
      </c>
      <c r="H5" s="577"/>
    </row>
    <row r="6" spans="2:10" ht="44.25" customHeight="1" x14ac:dyDescent="0.25">
      <c r="B6" s="8" t="s">
        <v>103</v>
      </c>
      <c r="C6" s="12">
        <v>205.90431464700004</v>
      </c>
      <c r="D6" s="12">
        <v>220.51143109100005</v>
      </c>
      <c r="E6" s="12">
        <v>196.5</v>
      </c>
      <c r="F6" s="13">
        <f>100*(E6-C6)/C6</f>
        <v>-4.5673227698616623</v>
      </c>
      <c r="G6" s="13">
        <f>100*(E6-D6)/D6</f>
        <v>-10.888973407048036</v>
      </c>
      <c r="H6" s="10" t="s">
        <v>57</v>
      </c>
      <c r="J6" s="6">
        <v>196.54365822899999</v>
      </c>
    </row>
    <row r="7" spans="2:10" ht="44.25" customHeight="1" x14ac:dyDescent="0.25">
      <c r="B7" s="11" t="s">
        <v>104</v>
      </c>
      <c r="C7" s="14">
        <v>79.402514650000001</v>
      </c>
      <c r="D7" s="14">
        <v>93.808440761</v>
      </c>
      <c r="E7" s="14">
        <v>79.8</v>
      </c>
      <c r="F7" s="15">
        <f>100*(E7-C7)/C7</f>
        <v>0.50059541785556871</v>
      </c>
      <c r="G7" s="15">
        <f>100*(E7-D7)/D7</f>
        <v>-14.933028038159103</v>
      </c>
      <c r="H7" s="9" t="s">
        <v>58</v>
      </c>
      <c r="J7" s="7">
        <v>79.924725918999982</v>
      </c>
    </row>
    <row r="8" spans="2:10" ht="44.25" customHeight="1" x14ac:dyDescent="0.25">
      <c r="B8" s="8" t="s">
        <v>105</v>
      </c>
      <c r="C8" s="12">
        <v>289.73819800000001</v>
      </c>
      <c r="D8" s="12">
        <v>352.18767800000001</v>
      </c>
      <c r="E8" s="12">
        <v>181.466588</v>
      </c>
      <c r="F8" s="13">
        <f>100*(E8-C8)/C8</f>
        <v>-37.368773170874761</v>
      </c>
      <c r="G8" s="13">
        <f>100*(E8-D8)/D8</f>
        <v>-48.474464231539642</v>
      </c>
      <c r="H8" s="8" t="s">
        <v>59</v>
      </c>
      <c r="J8" s="7">
        <v>182.11958799999999</v>
      </c>
    </row>
    <row r="9" spans="2:10" ht="44.25" customHeight="1" x14ac:dyDescent="0.25">
      <c r="B9" s="11" t="s">
        <v>106</v>
      </c>
      <c r="C9" s="14">
        <v>418.15380999999991</v>
      </c>
      <c r="D9" s="14">
        <v>357.82404099999997</v>
      </c>
      <c r="E9" s="14">
        <v>551.37285100000008</v>
      </c>
      <c r="F9" s="15">
        <f>100*(E9-C9)/C9</f>
        <v>31.858860977495389</v>
      </c>
      <c r="G9" s="15">
        <f>100*(E9-D9)/D9</f>
        <v>54.09049919035489</v>
      </c>
      <c r="H9" s="9" t="s">
        <v>60</v>
      </c>
      <c r="J9" s="7">
        <v>551.52285100000006</v>
      </c>
    </row>
    <row r="11" spans="2:10" x14ac:dyDescent="0.25">
      <c r="F11" s="5">
        <f>E6-C6</f>
        <v>-9.4043146470000352</v>
      </c>
      <c r="G11" s="5">
        <f>E6-D6</f>
        <v>-24.011431091000048</v>
      </c>
    </row>
    <row r="12" spans="2:10" x14ac:dyDescent="0.25">
      <c r="F12" s="5">
        <f>E7-C7</f>
        <v>0.39748534999999663</v>
      </c>
      <c r="G12" s="5">
        <f t="shared" ref="G12:G14" si="0">E7-D7</f>
        <v>-14.008440761000003</v>
      </c>
    </row>
    <row r="13" spans="2:10" x14ac:dyDescent="0.25">
      <c r="F13" s="5">
        <f t="shared" ref="F13:F14" si="1">E8-C8</f>
        <v>-108.27161000000001</v>
      </c>
      <c r="G13" s="5">
        <f t="shared" si="0"/>
        <v>-170.72109</v>
      </c>
    </row>
    <row r="14" spans="2:10" x14ac:dyDescent="0.25">
      <c r="F14" s="5">
        <f t="shared" si="1"/>
        <v>133.21904100000017</v>
      </c>
      <c r="G14" s="5">
        <f t="shared" si="0"/>
        <v>193.54881000000012</v>
      </c>
    </row>
    <row r="41" spans="8:8" x14ac:dyDescent="0.25">
      <c r="H41" s="33"/>
    </row>
  </sheetData>
  <mergeCells count="4">
    <mergeCell ref="B2:H2"/>
    <mergeCell ref="B3:H3"/>
    <mergeCell ref="B4:B5"/>
    <mergeCell ref="H4:H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B1:P77"/>
  <sheetViews>
    <sheetView showGridLines="0" workbookViewId="0">
      <selection activeCell="K9" sqref="K9"/>
    </sheetView>
  </sheetViews>
  <sheetFormatPr defaultColWidth="9.140625" defaultRowHeight="15" x14ac:dyDescent="0.25"/>
  <cols>
    <col min="1" max="1" width="9.140625" style="3"/>
    <col min="2" max="2" width="10.85546875" style="3" customWidth="1"/>
    <col min="3" max="3" width="25" style="3" customWidth="1"/>
    <col min="4" max="4" width="9.85546875" style="3" customWidth="1"/>
    <col min="5" max="5" width="8.7109375" style="3" customWidth="1"/>
    <col min="6" max="6" width="8.5703125" style="3" customWidth="1"/>
    <col min="7" max="7" width="10.7109375" style="3" customWidth="1"/>
    <col min="8" max="8" width="9.140625" style="3"/>
    <col min="9" max="9" width="15.5703125" style="3" customWidth="1"/>
    <col min="10" max="10" width="10.140625" style="3" customWidth="1"/>
    <col min="11" max="16384" width="9.140625" style="3"/>
  </cols>
  <sheetData>
    <row r="1" spans="2:14" ht="27.75" customHeight="1" x14ac:dyDescent="0.25"/>
    <row r="2" spans="2:14" ht="22.5" customHeight="1" x14ac:dyDescent="0.25">
      <c r="B2" s="579" t="s">
        <v>114</v>
      </c>
      <c r="C2" s="579"/>
      <c r="D2" s="579"/>
      <c r="E2" s="579"/>
      <c r="F2" s="579"/>
      <c r="G2" s="579"/>
      <c r="H2" s="579"/>
      <c r="I2" s="579"/>
      <c r="J2" s="579"/>
    </row>
    <row r="3" spans="2:14" ht="26.25" customHeight="1" x14ac:dyDescent="0.25">
      <c r="B3" s="580" t="s">
        <v>115</v>
      </c>
      <c r="C3" s="580"/>
      <c r="D3" s="580"/>
      <c r="E3" s="580"/>
      <c r="F3" s="580"/>
      <c r="G3" s="580"/>
      <c r="H3" s="580"/>
      <c r="I3" s="580"/>
      <c r="J3" s="580"/>
    </row>
    <row r="4" spans="2:14" ht="19.5" customHeight="1" x14ac:dyDescent="0.25">
      <c r="B4" s="578" t="s">
        <v>100</v>
      </c>
      <c r="C4" s="578" t="s">
        <v>0</v>
      </c>
      <c r="D4" s="578">
        <v>2016</v>
      </c>
      <c r="E4" s="578">
        <v>2017</v>
      </c>
      <c r="F4" s="578">
        <v>2018</v>
      </c>
      <c r="G4" s="578">
        <v>2019</v>
      </c>
      <c r="H4" s="578">
        <v>2020</v>
      </c>
      <c r="I4" s="578" t="s">
        <v>2</v>
      </c>
      <c r="J4" s="578" t="s">
        <v>69</v>
      </c>
    </row>
    <row r="5" spans="2:14" ht="21.75" customHeight="1" x14ac:dyDescent="0.25">
      <c r="B5" s="578"/>
      <c r="C5" s="578"/>
      <c r="D5" s="578"/>
      <c r="E5" s="578"/>
      <c r="F5" s="578"/>
      <c r="G5" s="578"/>
      <c r="H5" s="578"/>
      <c r="I5" s="578"/>
      <c r="J5" s="578"/>
      <c r="K5" s="30"/>
    </row>
    <row r="6" spans="2:14" ht="18" customHeight="1" x14ac:dyDescent="0.25">
      <c r="B6" s="16">
        <v>1</v>
      </c>
      <c r="C6" s="17" t="s">
        <v>42</v>
      </c>
      <c r="D6" s="18">
        <v>17.402412162000001</v>
      </c>
      <c r="E6" s="18">
        <v>27.656350623999998</v>
      </c>
      <c r="F6" s="18">
        <v>27.711424332999997</v>
      </c>
      <c r="G6" s="18">
        <v>27.142088104000003</v>
      </c>
      <c r="H6" s="18">
        <v>22.372171325</v>
      </c>
      <c r="I6" s="17" t="s">
        <v>43</v>
      </c>
      <c r="J6" s="16">
        <v>1</v>
      </c>
      <c r="K6" s="30"/>
    </row>
    <row r="7" spans="2:14" ht="18" customHeight="1" x14ac:dyDescent="0.25">
      <c r="B7" s="19">
        <v>2</v>
      </c>
      <c r="C7" s="20" t="s">
        <v>32</v>
      </c>
      <c r="D7" s="21">
        <v>15.641537012999999</v>
      </c>
      <c r="E7" s="21">
        <v>17.563004570000004</v>
      </c>
      <c r="F7" s="21">
        <v>18.230551886999997</v>
      </c>
      <c r="G7" s="21">
        <v>15.633004495000002</v>
      </c>
      <c r="H7" s="21">
        <v>19.490820110000001</v>
      </c>
      <c r="I7" s="20" t="s">
        <v>33</v>
      </c>
      <c r="J7" s="19">
        <v>2</v>
      </c>
      <c r="K7" s="30"/>
    </row>
    <row r="8" spans="2:14" ht="18" customHeight="1" x14ac:dyDescent="0.25">
      <c r="B8" s="16">
        <v>3</v>
      </c>
      <c r="C8" s="17" t="s">
        <v>10</v>
      </c>
      <c r="D8" s="18">
        <v>10.575838670000001</v>
      </c>
      <c r="E8" s="18">
        <v>7.0171311999999997</v>
      </c>
      <c r="F8" s="18">
        <v>9.7572541190000006</v>
      </c>
      <c r="G8" s="18">
        <v>14.177128468999999</v>
      </c>
      <c r="H8" s="18">
        <v>17.662203495999997</v>
      </c>
      <c r="I8" s="17" t="s">
        <v>11</v>
      </c>
      <c r="J8" s="16">
        <v>3</v>
      </c>
      <c r="K8" s="30"/>
    </row>
    <row r="9" spans="2:14" ht="18" customHeight="1" x14ac:dyDescent="0.25">
      <c r="B9" s="19">
        <v>4</v>
      </c>
      <c r="C9" s="20" t="s">
        <v>24</v>
      </c>
      <c r="D9" s="21">
        <v>4.5987304619999998</v>
      </c>
      <c r="E9" s="21">
        <v>7.6643348500000004</v>
      </c>
      <c r="F9" s="21">
        <v>7.6462024380000004</v>
      </c>
      <c r="G9" s="21">
        <v>8.0911232240000004</v>
      </c>
      <c r="H9" s="21">
        <v>8.952870484</v>
      </c>
      <c r="I9" s="20" t="s">
        <v>25</v>
      </c>
      <c r="J9" s="19">
        <v>4</v>
      </c>
      <c r="K9" s="30"/>
    </row>
    <row r="10" spans="2:14" ht="18" customHeight="1" x14ac:dyDescent="0.25">
      <c r="B10" s="16">
        <v>5</v>
      </c>
      <c r="C10" s="17" t="s">
        <v>30</v>
      </c>
      <c r="D10" s="18">
        <v>8.5073851529999995</v>
      </c>
      <c r="E10" s="18">
        <v>12.587107709000001</v>
      </c>
      <c r="F10" s="18">
        <v>9.788680681999999</v>
      </c>
      <c r="G10" s="18">
        <v>9.4937037870000012</v>
      </c>
      <c r="H10" s="18">
        <v>6.2357688920000003</v>
      </c>
      <c r="I10" s="17" t="s">
        <v>31</v>
      </c>
      <c r="J10" s="16">
        <v>5</v>
      </c>
      <c r="K10" s="30"/>
    </row>
    <row r="11" spans="2:14" ht="18" customHeight="1" x14ac:dyDescent="0.25">
      <c r="B11" s="19">
        <v>6</v>
      </c>
      <c r="C11" s="20" t="s">
        <v>3</v>
      </c>
      <c r="D11" s="21">
        <v>4.0196269709999992</v>
      </c>
      <c r="E11" s="21">
        <v>7.5104498459999984</v>
      </c>
      <c r="F11" s="21">
        <v>7.5138164850000004</v>
      </c>
      <c r="G11" s="21">
        <v>5.708727058</v>
      </c>
      <c r="H11" s="21">
        <v>5.4598782099999994</v>
      </c>
      <c r="I11" s="20" t="s">
        <v>4</v>
      </c>
      <c r="J11" s="19">
        <v>6</v>
      </c>
      <c r="K11" s="30"/>
    </row>
    <row r="12" spans="2:14" ht="18" customHeight="1" x14ac:dyDescent="0.25">
      <c r="B12" s="16">
        <v>7</v>
      </c>
      <c r="C12" s="17" t="s">
        <v>16</v>
      </c>
      <c r="D12" s="18">
        <v>2.9309011030000001</v>
      </c>
      <c r="E12" s="18">
        <v>8.0281917979999999</v>
      </c>
      <c r="F12" s="18">
        <v>5.1888250720000002</v>
      </c>
      <c r="G12" s="18">
        <v>3.7651106760000004</v>
      </c>
      <c r="H12" s="18">
        <v>5.083014371</v>
      </c>
      <c r="I12" s="17" t="s">
        <v>17</v>
      </c>
      <c r="J12" s="16">
        <v>7</v>
      </c>
      <c r="K12" s="30"/>
    </row>
    <row r="13" spans="2:14" ht="18" customHeight="1" x14ac:dyDescent="0.25">
      <c r="B13" s="19">
        <v>8</v>
      </c>
      <c r="C13" s="20" t="s">
        <v>40</v>
      </c>
      <c r="D13" s="21">
        <v>2.3588018000000002</v>
      </c>
      <c r="E13" s="21">
        <v>3.2575977299999996</v>
      </c>
      <c r="F13" s="21">
        <v>3.1061036049999999</v>
      </c>
      <c r="G13" s="21">
        <v>3.0387468589999997</v>
      </c>
      <c r="H13" s="21">
        <v>3.1709798470000004</v>
      </c>
      <c r="I13" s="20" t="s">
        <v>41</v>
      </c>
      <c r="J13" s="19">
        <v>8</v>
      </c>
      <c r="K13" s="30"/>
    </row>
    <row r="14" spans="2:14" ht="18" customHeight="1" x14ac:dyDescent="0.25">
      <c r="B14" s="16">
        <v>9</v>
      </c>
      <c r="C14" s="17" t="s">
        <v>26</v>
      </c>
      <c r="D14" s="18">
        <v>6.6145679699999995</v>
      </c>
      <c r="E14" s="18">
        <v>3.7266743670000002</v>
      </c>
      <c r="F14" s="18">
        <v>2.8624136180000002</v>
      </c>
      <c r="G14" s="18">
        <v>7.048373131</v>
      </c>
      <c r="H14" s="18">
        <v>3.085068846</v>
      </c>
      <c r="I14" s="17" t="s">
        <v>27</v>
      </c>
      <c r="J14" s="16">
        <v>9</v>
      </c>
      <c r="K14" s="30"/>
      <c r="N14" s="28"/>
    </row>
    <row r="15" spans="2:14" ht="18" customHeight="1" x14ac:dyDescent="0.25">
      <c r="B15" s="19">
        <v>10</v>
      </c>
      <c r="C15" s="20" t="s">
        <v>14</v>
      </c>
      <c r="D15" s="21">
        <v>1.5717683490000001</v>
      </c>
      <c r="E15" s="21">
        <v>4.571063315</v>
      </c>
      <c r="F15" s="21">
        <v>2.7025177349999998</v>
      </c>
      <c r="G15" s="21">
        <v>2.527235138</v>
      </c>
      <c r="H15" s="21">
        <v>2.4631712289999999</v>
      </c>
      <c r="I15" s="20" t="s">
        <v>15</v>
      </c>
      <c r="J15" s="19">
        <v>10</v>
      </c>
      <c r="K15" s="30"/>
      <c r="N15" s="28"/>
    </row>
    <row r="16" spans="2:14" ht="18" customHeight="1" x14ac:dyDescent="0.25">
      <c r="B16" s="16">
        <v>11</v>
      </c>
      <c r="C16" s="17" t="s">
        <v>5</v>
      </c>
      <c r="D16" s="18">
        <v>1.51381524</v>
      </c>
      <c r="E16" s="18">
        <v>3.724794046</v>
      </c>
      <c r="F16" s="18">
        <v>2.9434233020000002</v>
      </c>
      <c r="G16" s="18">
        <v>3.3506283940000001</v>
      </c>
      <c r="H16" s="18">
        <v>1.7930212230000002</v>
      </c>
      <c r="I16" s="17" t="s">
        <v>6</v>
      </c>
      <c r="J16" s="16">
        <v>11</v>
      </c>
      <c r="K16" s="30"/>
    </row>
    <row r="17" spans="2:12" ht="18" customHeight="1" x14ac:dyDescent="0.25">
      <c r="B17" s="19">
        <v>12</v>
      </c>
      <c r="C17" s="20" t="s">
        <v>12</v>
      </c>
      <c r="D17" s="21">
        <v>0.81688051999999989</v>
      </c>
      <c r="E17" s="21">
        <v>2.0672363970000003</v>
      </c>
      <c r="F17" s="21">
        <v>3.3790047989999996</v>
      </c>
      <c r="G17" s="21">
        <v>2.5192766010000001</v>
      </c>
      <c r="H17" s="21">
        <v>1.2130173959999999</v>
      </c>
      <c r="I17" s="20" t="s">
        <v>13</v>
      </c>
      <c r="J17" s="19">
        <v>12</v>
      </c>
      <c r="K17" s="30"/>
    </row>
    <row r="18" spans="2:12" ht="18" customHeight="1" x14ac:dyDescent="0.25">
      <c r="B18" s="16">
        <v>13</v>
      </c>
      <c r="C18" s="17" t="s">
        <v>18</v>
      </c>
      <c r="D18" s="18">
        <v>1.4590605379999999</v>
      </c>
      <c r="E18" s="18">
        <v>2.2032598269999997</v>
      </c>
      <c r="F18" s="18">
        <v>2.4297280820000005</v>
      </c>
      <c r="G18" s="18">
        <v>1.8821122600000002</v>
      </c>
      <c r="H18" s="18">
        <v>1.0115016029999997</v>
      </c>
      <c r="I18" s="17" t="s">
        <v>19</v>
      </c>
      <c r="J18" s="16">
        <v>13</v>
      </c>
      <c r="K18" s="30"/>
    </row>
    <row r="19" spans="2:12" ht="18" customHeight="1" x14ac:dyDescent="0.25">
      <c r="B19" s="19">
        <v>14</v>
      </c>
      <c r="C19" s="20" t="s">
        <v>22</v>
      </c>
      <c r="D19" s="21">
        <v>0.43898186699999997</v>
      </c>
      <c r="E19" s="21">
        <v>0.180069491</v>
      </c>
      <c r="F19" s="21">
        <v>0.33650222100000005</v>
      </c>
      <c r="G19" s="21">
        <v>0.47353042000000001</v>
      </c>
      <c r="H19" s="21">
        <v>0.65902858600000003</v>
      </c>
      <c r="I19" s="20" t="s">
        <v>23</v>
      </c>
      <c r="J19" s="19">
        <v>14</v>
      </c>
      <c r="K19" s="30"/>
    </row>
    <row r="20" spans="2:12" ht="18" customHeight="1" x14ac:dyDescent="0.25">
      <c r="B20" s="16">
        <v>15</v>
      </c>
      <c r="C20" s="17" t="s">
        <v>20</v>
      </c>
      <c r="D20" s="18">
        <v>0.16917613599999998</v>
      </c>
      <c r="E20" s="18">
        <v>0.10960250199999999</v>
      </c>
      <c r="F20" s="18">
        <v>0.25364192899999999</v>
      </c>
      <c r="G20" s="18">
        <v>0.29327287100000005</v>
      </c>
      <c r="H20" s="18">
        <v>0.24542511899999994</v>
      </c>
      <c r="I20" s="17" t="s">
        <v>21</v>
      </c>
      <c r="J20" s="16">
        <v>15</v>
      </c>
      <c r="K20" s="30"/>
    </row>
    <row r="21" spans="2:12" ht="18" customHeight="1" x14ac:dyDescent="0.25">
      <c r="B21" s="19">
        <v>16</v>
      </c>
      <c r="C21" s="20" t="s">
        <v>28</v>
      </c>
      <c r="D21" s="21">
        <v>2.8864886999999999E-2</v>
      </c>
      <c r="E21" s="21">
        <v>8.7037679999999992E-2</v>
      </c>
      <c r="F21" s="21">
        <v>9.4552888000000002E-2</v>
      </c>
      <c r="G21" s="21">
        <v>0.103217721</v>
      </c>
      <c r="H21" s="21">
        <v>0.139943705</v>
      </c>
      <c r="I21" s="20" t="s">
        <v>29</v>
      </c>
      <c r="J21" s="19">
        <v>16</v>
      </c>
      <c r="K21" s="30"/>
    </row>
    <row r="22" spans="2:12" ht="18" customHeight="1" x14ac:dyDescent="0.25">
      <c r="B22" s="16">
        <v>17</v>
      </c>
      <c r="C22" s="17" t="s">
        <v>8</v>
      </c>
      <c r="D22" s="18">
        <v>8.7930392999999996E-2</v>
      </c>
      <c r="E22" s="18">
        <v>7.4962355999999994E-2</v>
      </c>
      <c r="F22" s="18">
        <v>9.0574262000000003E-2</v>
      </c>
      <c r="G22" s="18">
        <v>0.37827330100000001</v>
      </c>
      <c r="H22" s="18">
        <v>0.12332654999999999</v>
      </c>
      <c r="I22" s="17" t="s">
        <v>9</v>
      </c>
      <c r="J22" s="16">
        <v>17</v>
      </c>
      <c r="K22" s="30"/>
    </row>
    <row r="23" spans="2:12" ht="18" customHeight="1" x14ac:dyDescent="0.25">
      <c r="B23" s="19">
        <v>18</v>
      </c>
      <c r="C23" s="20" t="s">
        <v>36</v>
      </c>
      <c r="D23" s="21">
        <v>0.16443419700000003</v>
      </c>
      <c r="E23" s="21">
        <v>0.16713311900000002</v>
      </c>
      <c r="F23" s="21">
        <v>0.20264042199999999</v>
      </c>
      <c r="G23" s="21">
        <v>9.1267834999999992E-2</v>
      </c>
      <c r="H23" s="21">
        <v>9.2056626999999988E-2</v>
      </c>
      <c r="I23" s="20" t="s">
        <v>37</v>
      </c>
      <c r="J23" s="19">
        <v>18</v>
      </c>
      <c r="K23" s="30"/>
    </row>
    <row r="24" spans="2:12" ht="18" customHeight="1" x14ac:dyDescent="0.25">
      <c r="B24" s="16">
        <v>19</v>
      </c>
      <c r="C24" s="17" t="s">
        <v>44</v>
      </c>
      <c r="D24" s="18">
        <v>4.7768060000000001E-2</v>
      </c>
      <c r="E24" s="18">
        <v>6.6655948999999992E-2</v>
      </c>
      <c r="F24" s="18">
        <v>6.8020886000000003E-2</v>
      </c>
      <c r="G24" s="18">
        <v>4.0521993999999999E-2</v>
      </c>
      <c r="H24" s="18">
        <v>4.2010141999999993E-2</v>
      </c>
      <c r="I24" s="17" t="s">
        <v>45</v>
      </c>
      <c r="J24" s="16">
        <v>19</v>
      </c>
      <c r="K24" s="30"/>
    </row>
    <row r="25" spans="2:12" ht="18" customHeight="1" x14ac:dyDescent="0.25">
      <c r="B25" s="19">
        <v>20</v>
      </c>
      <c r="C25" s="20" t="s">
        <v>34</v>
      </c>
      <c r="D25" s="21">
        <v>1.1386880000000002E-2</v>
      </c>
      <c r="E25" s="21">
        <v>3.9440409999999997E-3</v>
      </c>
      <c r="F25" s="21">
        <v>5.9986650000000002E-3</v>
      </c>
      <c r="G25" s="21">
        <v>2.9821294000000002E-2</v>
      </c>
      <c r="H25" s="21">
        <v>3.1095025000000002E-2</v>
      </c>
      <c r="I25" s="20" t="s">
        <v>35</v>
      </c>
      <c r="J25" s="19">
        <v>20</v>
      </c>
      <c r="K25" s="30"/>
    </row>
    <row r="26" spans="2:12" ht="18" customHeight="1" x14ac:dyDescent="0.25">
      <c r="B26" s="16">
        <v>21</v>
      </c>
      <c r="C26" s="17" t="s">
        <v>38</v>
      </c>
      <c r="D26" s="18">
        <v>3.5102864000000004E-2</v>
      </c>
      <c r="E26" s="18">
        <v>3.6593156000000002E-2</v>
      </c>
      <c r="F26" s="18">
        <v>4.0934358000000004E-2</v>
      </c>
      <c r="G26" s="18">
        <v>5.5176679999999999E-3</v>
      </c>
      <c r="H26" s="18">
        <v>5.452152E-3</v>
      </c>
      <c r="I26" s="17" t="s">
        <v>39</v>
      </c>
      <c r="J26" s="16">
        <v>21</v>
      </c>
      <c r="K26" s="30"/>
    </row>
    <row r="27" spans="2:12" ht="21.75" customHeight="1" x14ac:dyDescent="0.25">
      <c r="B27" s="22" t="s">
        <v>46</v>
      </c>
      <c r="C27" s="22"/>
      <c r="D27" s="23">
        <v>78.99497123499998</v>
      </c>
      <c r="E27" s="23">
        <v>108.30319457299998</v>
      </c>
      <c r="F27" s="23">
        <v>104.35281178800001</v>
      </c>
      <c r="G27" s="23">
        <v>105.79268129999998</v>
      </c>
      <c r="H27" s="23">
        <v>99.331824937999983</v>
      </c>
      <c r="I27" s="22" t="s">
        <v>47</v>
      </c>
      <c r="J27" s="22"/>
      <c r="K27" s="30"/>
    </row>
    <row r="28" spans="2:12" s="25" customFormat="1" x14ac:dyDescent="0.25">
      <c r="B28" s="24" t="s">
        <v>70</v>
      </c>
      <c r="H28" s="26"/>
      <c r="J28" s="27" t="s">
        <v>71</v>
      </c>
      <c r="K28" s="30"/>
    </row>
    <row r="29" spans="2:12" x14ac:dyDescent="0.25">
      <c r="K29" s="30"/>
    </row>
    <row r="30" spans="2:12" x14ac:dyDescent="0.25">
      <c r="K30" s="30"/>
      <c r="L30" s="30"/>
    </row>
    <row r="31" spans="2:12" x14ac:dyDescent="0.25">
      <c r="K31" s="31"/>
    </row>
    <row r="33" spans="4:16" x14ac:dyDescent="0.25">
      <c r="D33" t="s">
        <v>90</v>
      </c>
      <c r="E33" s="18">
        <v>22.372171325</v>
      </c>
      <c r="F33" t="s">
        <v>43</v>
      </c>
      <c r="H33" t="str">
        <f>D33&amp;"/"&amp;F33</f>
        <v>UAE/الامارات</v>
      </c>
      <c r="I33"/>
      <c r="J33" s="29">
        <f>E33/$E$54</f>
        <v>0.22522662136695923</v>
      </c>
      <c r="K33" t="s">
        <v>116</v>
      </c>
    </row>
    <row r="34" spans="4:16" x14ac:dyDescent="0.25">
      <c r="D34" t="s">
        <v>32</v>
      </c>
      <c r="E34" s="21">
        <v>19.490820110000001</v>
      </c>
      <c r="F34" t="s">
        <v>33</v>
      </c>
      <c r="H34" t="str">
        <f t="shared" ref="H34:H53" si="0">D34&amp;"/"&amp;F34</f>
        <v>Saudi Arabia/السعودية</v>
      </c>
      <c r="I34"/>
      <c r="J34" s="29">
        <f t="shared" ref="J34:J37" si="1">E34/$E$54</f>
        <v>0.19621928945899866</v>
      </c>
      <c r="K34" t="s">
        <v>109</v>
      </c>
    </row>
    <row r="35" spans="4:16" x14ac:dyDescent="0.25">
      <c r="D35" t="s">
        <v>10</v>
      </c>
      <c r="E35" s="18">
        <v>17.662203495999997</v>
      </c>
      <c r="F35" t="s">
        <v>11</v>
      </c>
      <c r="H35" t="str">
        <f t="shared" si="0"/>
        <v>Egypt/مصر</v>
      </c>
      <c r="I35"/>
      <c r="J35" s="29">
        <f t="shared" si="1"/>
        <v>0.1778101178250196</v>
      </c>
      <c r="K35" t="s">
        <v>110</v>
      </c>
    </row>
    <row r="36" spans="4:16" x14ac:dyDescent="0.25">
      <c r="D36" t="s">
        <v>24</v>
      </c>
      <c r="E36" s="21">
        <v>8.952870484</v>
      </c>
      <c r="F36" t="s">
        <v>25</v>
      </c>
      <c r="H36" t="str">
        <f t="shared" si="0"/>
        <v>Morocco/المغرب</v>
      </c>
      <c r="I36"/>
      <c r="J36" s="29">
        <f t="shared" si="1"/>
        <v>9.0130937286092547E-2</v>
      </c>
      <c r="K36" t="s">
        <v>112</v>
      </c>
    </row>
    <row r="37" spans="4:16" x14ac:dyDescent="0.25">
      <c r="D37" t="s">
        <v>30</v>
      </c>
      <c r="E37" s="18">
        <v>6.2357688920000003</v>
      </c>
      <c r="F37" t="s">
        <v>31</v>
      </c>
      <c r="H37" t="str">
        <f t="shared" si="0"/>
        <v>Qatar/قطر</v>
      </c>
      <c r="I37"/>
      <c r="J37" s="29">
        <f t="shared" si="1"/>
        <v>6.2777150182151437E-2</v>
      </c>
      <c r="K37" t="s">
        <v>111</v>
      </c>
    </row>
    <row r="38" spans="4:16" x14ac:dyDescent="0.25">
      <c r="D38" t="s">
        <v>3</v>
      </c>
      <c r="E38" s="21">
        <v>5.4598782099999994</v>
      </c>
      <c r="F38" t="s">
        <v>4</v>
      </c>
      <c r="H38" t="str">
        <f t="shared" si="0"/>
        <v>Algeria/الجزائر</v>
      </c>
      <c r="I38"/>
      <c r="J38" s="29">
        <f>SUM(E38:E53)/E54</f>
        <v>0.24783588388077873</v>
      </c>
      <c r="K38" s="3" t="s">
        <v>113</v>
      </c>
    </row>
    <row r="39" spans="4:16" x14ac:dyDescent="0.25">
      <c r="D39" t="s">
        <v>16</v>
      </c>
      <c r="E39" s="18">
        <v>5.083014371</v>
      </c>
      <c r="F39" t="s">
        <v>17</v>
      </c>
      <c r="H39" t="str">
        <f t="shared" si="0"/>
        <v>Kuwait/الكويت</v>
      </c>
      <c r="I39"/>
    </row>
    <row r="40" spans="4:16" x14ac:dyDescent="0.25">
      <c r="D40" t="s">
        <v>40</v>
      </c>
      <c r="E40" s="21">
        <v>3.1709798470000004</v>
      </c>
      <c r="F40" t="s">
        <v>41</v>
      </c>
      <c r="H40" t="str">
        <f t="shared" si="0"/>
        <v>Tunisia/تونس</v>
      </c>
      <c r="I40"/>
    </row>
    <row r="41" spans="4:16" x14ac:dyDescent="0.25">
      <c r="D41" t="s">
        <v>26</v>
      </c>
      <c r="E41" s="18">
        <v>3.085068846</v>
      </c>
      <c r="F41" t="s">
        <v>27</v>
      </c>
      <c r="H41" t="str">
        <f t="shared" si="0"/>
        <v>Oman/سلطنة عمان</v>
      </c>
      <c r="I41"/>
    </row>
    <row r="42" spans="4:16" x14ac:dyDescent="0.25">
      <c r="D42" t="s">
        <v>14</v>
      </c>
      <c r="E42" s="21">
        <v>2.4631712289999999</v>
      </c>
      <c r="F42" t="s">
        <v>15</v>
      </c>
      <c r="H42" t="str">
        <f t="shared" si="0"/>
        <v>Jordan/الأردن</v>
      </c>
      <c r="I42"/>
    </row>
    <row r="43" spans="4:16" x14ac:dyDescent="0.25">
      <c r="D43" t="s">
        <v>5</v>
      </c>
      <c r="E43" s="18">
        <v>1.7930212230000002</v>
      </c>
      <c r="F43" t="s">
        <v>6</v>
      </c>
      <c r="H43" t="str">
        <f t="shared" si="0"/>
        <v>Bahrain/البحرين</v>
      </c>
      <c r="I43"/>
    </row>
    <row r="44" spans="4:16" x14ac:dyDescent="0.25">
      <c r="D44" t="s">
        <v>12</v>
      </c>
      <c r="E44" s="21">
        <v>1.2130173959999999</v>
      </c>
      <c r="F44" t="s">
        <v>13</v>
      </c>
      <c r="H44" t="str">
        <f t="shared" si="0"/>
        <v>Iraq/العراق</v>
      </c>
      <c r="I44"/>
    </row>
    <row r="45" spans="4:16" x14ac:dyDescent="0.25">
      <c r="D45" t="s">
        <v>18</v>
      </c>
      <c r="E45" s="18">
        <v>1.0115016029999997</v>
      </c>
      <c r="F45" t="s">
        <v>19</v>
      </c>
      <c r="H45" t="str">
        <f t="shared" si="0"/>
        <v>Lebanon/لبنان</v>
      </c>
      <c r="I45"/>
    </row>
    <row r="46" spans="4:16" x14ac:dyDescent="0.25">
      <c r="D46" t="s">
        <v>22</v>
      </c>
      <c r="E46" s="21">
        <v>0.65902858600000003</v>
      </c>
      <c r="F46" t="s">
        <v>23</v>
      </c>
      <c r="H46" t="str">
        <f t="shared" si="0"/>
        <v>Mauritania/موريتانيا</v>
      </c>
      <c r="I46"/>
      <c r="O46" s="3">
        <v>4.2010141999999993E-2</v>
      </c>
      <c r="P46" s="3" t="s">
        <v>45</v>
      </c>
    </row>
    <row r="47" spans="4:16" x14ac:dyDescent="0.25">
      <c r="D47" t="s">
        <v>20</v>
      </c>
      <c r="E47" s="18">
        <v>0.24542511899999994</v>
      </c>
      <c r="F47" t="s">
        <v>21</v>
      </c>
      <c r="H47" t="str">
        <f t="shared" si="0"/>
        <v>Libya/ليبيا</v>
      </c>
      <c r="I47"/>
      <c r="O47" s="3">
        <v>3.1095025000000002E-2</v>
      </c>
      <c r="P47" s="3" t="s">
        <v>35</v>
      </c>
    </row>
    <row r="48" spans="4:16" x14ac:dyDescent="0.25">
      <c r="D48" t="s">
        <v>28</v>
      </c>
      <c r="E48" s="21">
        <v>0.139943705</v>
      </c>
      <c r="F48" t="s">
        <v>29</v>
      </c>
      <c r="H48" t="str">
        <f t="shared" si="0"/>
        <v>Palestine/فلسطين</v>
      </c>
      <c r="I48"/>
      <c r="O48" s="3">
        <v>5.452152E-3</v>
      </c>
      <c r="P48" s="3" t="s">
        <v>39</v>
      </c>
    </row>
    <row r="49" spans="2:15" x14ac:dyDescent="0.25">
      <c r="D49" t="s">
        <v>8</v>
      </c>
      <c r="E49" s="18">
        <v>0.12332654999999999</v>
      </c>
      <c r="F49" t="s">
        <v>9</v>
      </c>
      <c r="H49" t="str">
        <f t="shared" si="0"/>
        <v>Djibouti/جيبوتي</v>
      </c>
      <c r="I49"/>
      <c r="N49" s="30">
        <f>O49/H27*100</f>
        <v>7.9085750260838542E-2</v>
      </c>
      <c r="O49" s="3">
        <f>SUM(O46:O48)</f>
        <v>7.8557319E-2</v>
      </c>
    </row>
    <row r="50" spans="2:15" x14ac:dyDescent="0.25">
      <c r="D50" t="s">
        <v>36</v>
      </c>
      <c r="E50" s="21">
        <v>9.2056626999999988E-2</v>
      </c>
      <c r="F50" t="s">
        <v>37</v>
      </c>
      <c r="H50" t="str">
        <f t="shared" si="0"/>
        <v>Sudan/السودان</v>
      </c>
      <c r="I50"/>
    </row>
    <row r="51" spans="2:15" x14ac:dyDescent="0.25">
      <c r="D51" t="s">
        <v>44</v>
      </c>
      <c r="E51" s="18">
        <v>4.2010141999999993E-2</v>
      </c>
      <c r="F51" t="s">
        <v>45</v>
      </c>
      <c r="H51" t="str">
        <f t="shared" si="0"/>
        <v>Yemen/اليمن</v>
      </c>
      <c r="I51"/>
    </row>
    <row r="52" spans="2:15" x14ac:dyDescent="0.25">
      <c r="D52" t="s">
        <v>34</v>
      </c>
      <c r="E52" s="21">
        <v>3.1095025000000002E-2</v>
      </c>
      <c r="F52" t="s">
        <v>35</v>
      </c>
      <c r="H52" t="str">
        <f t="shared" si="0"/>
        <v>Somalia/الصومال</v>
      </c>
      <c r="I52"/>
    </row>
    <row r="53" spans="2:15" x14ac:dyDescent="0.25">
      <c r="D53" t="s">
        <v>38</v>
      </c>
      <c r="E53" s="18">
        <v>5.452152E-3</v>
      </c>
      <c r="F53" t="s">
        <v>39</v>
      </c>
      <c r="H53" t="str">
        <f t="shared" si="0"/>
        <v>Syria/سوريا</v>
      </c>
      <c r="I53"/>
    </row>
    <row r="54" spans="2:15" x14ac:dyDescent="0.25">
      <c r="D54" t="s">
        <v>46</v>
      </c>
      <c r="E54" s="23">
        <v>99.331824937999983</v>
      </c>
      <c r="F54" s="3" t="s">
        <v>47</v>
      </c>
      <c r="H54" t="s">
        <v>47</v>
      </c>
      <c r="I54"/>
    </row>
    <row r="57" spans="2:15" x14ac:dyDescent="0.25">
      <c r="B57" s="30"/>
      <c r="C57" s="30"/>
      <c r="D57" s="30"/>
      <c r="E57" s="30"/>
      <c r="F57" s="30"/>
      <c r="G57" s="30"/>
      <c r="H57" s="30"/>
    </row>
    <row r="77" spans="6:6" x14ac:dyDescent="0.25">
      <c r="F77"/>
    </row>
  </sheetData>
  <mergeCells count="11">
    <mergeCell ref="J4:J5"/>
    <mergeCell ref="B2:J2"/>
    <mergeCell ref="B3:J3"/>
    <mergeCell ref="B4:B5"/>
    <mergeCell ref="C4:C5"/>
    <mergeCell ref="D4:D5"/>
    <mergeCell ref="E4:E5"/>
    <mergeCell ref="F4:F5"/>
    <mergeCell ref="G4:G5"/>
    <mergeCell ref="H4:H5"/>
    <mergeCell ref="I4:I5"/>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6" ma:contentTypeDescription="Create a new document." ma:contentTypeScope="" ma:versionID="5a2d66157beceac1809d67db6d706ac7">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88a4a88e7c81f476cca215c2c8d2eacf"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C8FB7DDC-1723-4CCC-BAE5-F7AEA301B014}">
  <ds:schemaRefs>
    <ds:schemaRef ds:uri="http://schemas.microsoft.com/sharepoint/v3/contenttype/forms"/>
  </ds:schemaRefs>
</ds:datastoreItem>
</file>

<file path=customXml/itemProps2.xml><?xml version="1.0" encoding="utf-8"?>
<ds:datastoreItem xmlns:ds="http://schemas.openxmlformats.org/officeDocument/2006/customXml" ds:itemID="{5C96EC53-A229-4F4B-9CD9-991C8FC78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8D7DB1-48D1-45A7-8157-510C94C24031}">
  <ds:schemaRefs>
    <ds:schemaRef ds:uri="http://purl.org/dc/dcmitype/"/>
    <ds:schemaRef ds:uri="http://schemas.microsoft.com/office/2006/metadata/properties"/>
    <ds:schemaRef ds:uri="http://schemas.openxmlformats.org/package/2006/metadata/core-properties"/>
    <ds:schemaRef ds:uri="http://purl.org/dc/elements/1.1/"/>
    <ds:schemaRef ds:uri="8f20058f-962e-4714-94be-9ada6463a423"/>
    <ds:schemaRef ds:uri="http://purl.org/dc/terms/"/>
    <ds:schemaRef ds:uri="http://schemas.microsoft.com/office/2006/documentManagement/types"/>
    <ds:schemaRef ds:uri="http://schemas.microsoft.com/office/infopath/2007/PartnerControls"/>
    <ds:schemaRef ds:uri="e234cb40-727e-478a-a1b2-0db8b2c44b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Database Description</vt:lpstr>
      <vt:lpstr>Content</vt:lpstr>
      <vt:lpstr>Total Arab-operations  </vt:lpstr>
      <vt:lpstr>Total world-operations </vt:lpstr>
      <vt:lpstr>Arab-Outstanding Commitment </vt:lpstr>
      <vt:lpstr>Arab-Outstanding 2022</vt:lpstr>
      <vt:lpstr>Arab-New Commitments</vt:lpstr>
      <vt:lpstr>Arab-NewCommitments 2022</vt:lpstr>
      <vt:lpstr>Arab- Claims Paid</vt:lpstr>
      <vt:lpstr>Arab-Claims Paid 2022</vt:lpstr>
      <vt:lpstr>Arab- Recoveries</vt:lpstr>
      <vt:lpstr>Arab- Recoveries 2022</vt:lpstr>
      <vt:lpstr>Arab-Outstanding by Insurer</vt:lpstr>
      <vt:lpstr>Arab-NewCommmtment by Insurer</vt:lpstr>
      <vt:lpstr>Arab-ClaimsPaid by Insurer</vt:lpstr>
      <vt:lpstr>Arab-Recoveries by Insurer</vt:lpstr>
      <vt:lpstr>  by Insurer-Total 18-22</vt:lpstr>
      <vt:lpstr>PRI-Outstanding by Sector</vt:lpstr>
      <vt:lpstr>MLT&amp; PRI-Outstanding by Sector</vt:lpstr>
      <vt:lpstr>MLT&amp; PRI-New by Sector </vt:lpstr>
      <vt:lpstr>MLT&amp; PRI-Claims Paid  Sector</vt:lpstr>
      <vt:lpstr>MLT&amp; PRI-Recoveries  Sector</vt:lpstr>
      <vt:lpstr>  by Sector 2018-2020</vt:lpstr>
      <vt:lpstr> %New Commi- total import </vt:lpstr>
      <vt:lpstr>Projection 2</vt:lpstr>
      <vt:lpstr>New Commitments-total exp (val)</vt:lpstr>
      <vt:lpstr>'  by Insurer-Total 18-22'!Print_Area</vt:lpstr>
      <vt:lpstr>'  by Sector 2018-2020'!Print_Area</vt:lpstr>
      <vt:lpstr>' %New Commi- total import '!Print_Area</vt:lpstr>
      <vt:lpstr>'Arab- Claims Paid'!Print_Area</vt:lpstr>
      <vt:lpstr>'Arab- Recoveries'!Print_Area</vt:lpstr>
      <vt:lpstr>'Arab- Recoveries 2022'!Print_Area</vt:lpstr>
      <vt:lpstr>'Arab-Claims Paid 2022'!Print_Area</vt:lpstr>
      <vt:lpstr>'Arab-ClaimsPaid by Insurer'!Print_Area</vt:lpstr>
      <vt:lpstr>'Arab-New Commitments'!Print_Area</vt:lpstr>
      <vt:lpstr>'Arab-NewCommitments 2022'!Print_Area</vt:lpstr>
      <vt:lpstr>'Arab-NewCommmtment by Insurer'!Print_Area</vt:lpstr>
      <vt:lpstr>'Arab-Outstanding 2022'!Print_Area</vt:lpstr>
      <vt:lpstr>'Arab-Outstanding by Insurer'!Print_Area</vt:lpstr>
      <vt:lpstr>'Arab-Outstanding Commitment '!Print_Area</vt:lpstr>
      <vt:lpstr>'Arab-Recoveries by Insurer'!Print_Area</vt:lpstr>
      <vt:lpstr>Content!Print_Area</vt:lpstr>
      <vt:lpstr>'Database Description'!Print_Area</vt:lpstr>
      <vt:lpstr>'MLT&amp; PRI-Claims Paid  Sector'!Print_Area</vt:lpstr>
      <vt:lpstr>'MLT&amp; PRI-New by Sector '!Print_Area</vt:lpstr>
      <vt:lpstr>'MLT&amp; PRI-Outstanding by Sector'!Print_Area</vt:lpstr>
      <vt:lpstr>'MLT&amp; PRI-Recoveries  Sector'!Print_Area</vt:lpstr>
      <vt:lpstr>'PRI-Outstanding by Sector'!Print_Area</vt:lpstr>
      <vt:lpstr>'Total Arab-operations  '!Print_Area</vt:lpstr>
      <vt:lpstr>'Total world-operations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Oueslati</dc:creator>
  <cp:lastModifiedBy>Anis Oueslati</cp:lastModifiedBy>
  <cp:lastPrinted>2023-12-06T11:01:56Z</cp:lastPrinted>
  <dcterms:created xsi:type="dcterms:W3CDTF">2021-09-20T07:29:34Z</dcterms:created>
  <dcterms:modified xsi:type="dcterms:W3CDTF">2023-12-10T07:52:44Z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Order">
    <vt:r8>2727400</vt:r8>
  </property>
  <property fmtid="{D5CDD505-2E9C-101B-9397-08002B2CF9AE}" pid="4" name="MediaServiceImageTags">
    <vt:lpwstr/>
  </property>
</Properties>
</file>